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8.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9.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0.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charts/style40.xml" ContentType="application/vnd.ms-office.chartstyle+xml"/>
  <Override PartName="/xl/charts/colors40.xml" ContentType="application/vnd.ms-office.chartcolorstyle+xml"/>
  <Override PartName="/xl/charts/chart42.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11.xml" ContentType="application/vnd.openxmlformats-officedocument.drawing+xml"/>
  <Override PartName="/xl/charts/chart43.xml" ContentType="application/vnd.openxmlformats-officedocument.drawingml.chart+xml"/>
  <Override PartName="/xl/charts/style42.xml" ContentType="application/vnd.ms-office.chartstyle+xml"/>
  <Override PartName="/xl/charts/colors42.xml" ContentType="application/vnd.ms-office.chartcolorstyle+xml"/>
  <Override PartName="/xl/charts/chart44.xml" ContentType="application/vnd.openxmlformats-officedocument.drawingml.chart+xml"/>
  <Override PartName="/xl/charts/style43.xml" ContentType="application/vnd.ms-office.chartstyle+xml"/>
  <Override PartName="/xl/charts/colors43.xml" ContentType="application/vnd.ms-office.chartcolorstyle+xml"/>
  <Override PartName="/xl/charts/chart45.xml" ContentType="application/vnd.openxmlformats-officedocument.drawingml.chart+xml"/>
  <Override PartName="/xl/charts/style44.xml" ContentType="application/vnd.ms-office.chartstyle+xml"/>
  <Override PartName="/xl/charts/colors44.xml" ContentType="application/vnd.ms-office.chartcolorstyle+xml"/>
  <Override PartName="/xl/charts/chart46.xml" ContentType="application/vnd.openxmlformats-officedocument.drawingml.chart+xml"/>
  <Override PartName="/xl/charts/style45.xml" ContentType="application/vnd.ms-office.chartstyle+xml"/>
  <Override PartName="/xl/charts/colors45.xml" ContentType="application/vnd.ms-office.chartcolorstyle+xml"/>
  <Override PartName="/xl/charts/chart47.xml" ContentType="application/vnd.openxmlformats-officedocument.drawingml.chart+xml"/>
  <Override PartName="/xl/charts/style46.xml" ContentType="application/vnd.ms-office.chartstyle+xml"/>
  <Override PartName="/xl/charts/colors46.xml" ContentType="application/vnd.ms-office.chartcolorstyle+xml"/>
  <Override PartName="/xl/charts/chart48.xml" ContentType="application/vnd.openxmlformats-officedocument.drawingml.chart+xml"/>
  <Override PartName="/xl/charts/style47.xml" ContentType="application/vnd.ms-office.chartstyle+xml"/>
  <Override PartName="/xl/charts/colors47.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Committee Sec\OIA Requests\2026 LGOIMA\SOUTH DUNEDIN FUTURES\Responses\Rowe - South Dunedin Future\Web\"/>
    </mc:Choice>
  </mc:AlternateContent>
  <xr:revisionPtr revIDLastSave="0" documentId="13_ncr:1_{53CE3788-A6E0-4A79-8FFE-BEF8BF2D766D}" xr6:coauthVersionLast="47" xr6:coauthVersionMax="47" xr10:uidLastSave="{00000000-0000-0000-0000-000000000000}"/>
  <bookViews>
    <workbookView xWindow="-120" yWindow="-120" windowWidth="29040" windowHeight="15720" firstSheet="2" activeTab="12" xr2:uid="{6FD7470F-0EE2-421B-8350-C4F4630C10DC}"/>
  </bookViews>
  <sheets>
    <sheet name="Generic Feedback" sheetId="5" r:id="rId1"/>
    <sheet name="Futures Summary" sheetId="15" r:id="rId2"/>
    <sheet name="Future 1" sheetId="2" r:id="rId3"/>
    <sheet name="Future 2" sheetId="3" r:id="rId4"/>
    <sheet name="Future 3" sheetId="4" r:id="rId5"/>
    <sheet name="Future 4" sheetId="7" r:id="rId6"/>
    <sheet name="Future 5" sheetId="8" r:id="rId7"/>
    <sheet name="Future 6" sheetId="9" r:id="rId8"/>
    <sheet name="Future 7" sheetId="10" r:id="rId9"/>
    <sheet name="Preference" sheetId="13" r:id="rId10"/>
    <sheet name="Tolerance" sheetId="11" r:id="rId11"/>
    <sheet name="Who pays" sheetId="12" r:id="rId12"/>
    <sheet name="Demographics_online" sheetId="14" r:id="rId13"/>
  </sheets>
  <definedNames>
    <definedName name="_xlnm._FilterDatabase" localSheetId="6" hidden="1">'Future 5'!$Y$1:$AH$4</definedName>
    <definedName name="_xlnm._FilterDatabase" localSheetId="7" hidden="1">'Future 6'!$Y$1:$AI$3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54" i="11" l="1"/>
  <c r="BZ54" i="11"/>
  <c r="CA54" i="11"/>
  <c r="CB54" i="11"/>
  <c r="CC54" i="11"/>
  <c r="CC51" i="11"/>
  <c r="CB51" i="11"/>
  <c r="BP54" i="11"/>
  <c r="BQ54" i="11"/>
  <c r="BR54" i="11"/>
  <c r="BS54" i="11"/>
  <c r="BT54" i="11"/>
  <c r="BO54" i="11"/>
  <c r="BG54" i="11"/>
  <c r="BH54" i="11"/>
  <c r="BI54" i="11"/>
  <c r="BJ54" i="11"/>
  <c r="BK54" i="11"/>
  <c r="BF54" i="11"/>
  <c r="AW54" i="11"/>
  <c r="AX54" i="11"/>
  <c r="AY54" i="11"/>
  <c r="AZ54" i="11"/>
  <c r="BA54" i="11"/>
  <c r="BB54" i="11"/>
  <c r="AV54" i="11"/>
  <c r="AM54" i="11"/>
  <c r="AN54" i="11"/>
  <c r="AO54" i="11"/>
  <c r="AP54" i="11"/>
  <c r="AQ54" i="11"/>
  <c r="AR54" i="11"/>
  <c r="AL54" i="11"/>
  <c r="AC54" i="11"/>
  <c r="AD54" i="11"/>
  <c r="AE54" i="11"/>
  <c r="AF54" i="11"/>
  <c r="AG54" i="11"/>
  <c r="AH54" i="11"/>
  <c r="AB54" i="11"/>
  <c r="V54" i="11"/>
  <c r="W54" i="11"/>
  <c r="AB51" i="11"/>
  <c r="B15" i="12"/>
  <c r="X68" i="10"/>
  <c r="I73" i="10"/>
  <c r="B73" i="10"/>
  <c r="X62" i="9"/>
  <c r="B67" i="9"/>
  <c r="X60" i="8"/>
  <c r="P60" i="8"/>
  <c r="B65" i="8"/>
  <c r="R76" i="7"/>
  <c r="H79" i="7"/>
  <c r="B80" i="7"/>
  <c r="R69" i="4"/>
  <c r="I70" i="4"/>
  <c r="C68" i="2"/>
  <c r="B68" i="4" l="1"/>
  <c r="C64" i="4"/>
  <c r="V78" i="3" l="1"/>
  <c r="I76" i="3"/>
  <c r="B77" i="3"/>
  <c r="P65" i="2"/>
  <c r="I66" i="2"/>
  <c r="C64" i="9"/>
  <c r="AC12" i="12"/>
  <c r="AB12" i="12"/>
  <c r="AA12" i="12"/>
  <c r="Z12" i="12"/>
  <c r="Y12" i="12"/>
  <c r="X12" i="12"/>
  <c r="W12" i="12"/>
  <c r="W15" i="12"/>
  <c r="W10" i="12"/>
  <c r="U10" i="12"/>
  <c r="V10" i="12"/>
  <c r="X10" i="12"/>
  <c r="Y10" i="12"/>
  <c r="Z10" i="12"/>
  <c r="AA10" i="12"/>
  <c r="AB10" i="12"/>
  <c r="AC10" i="12"/>
  <c r="T12" i="12"/>
  <c r="S12" i="12"/>
  <c r="R12" i="12"/>
  <c r="Q12" i="12"/>
  <c r="P12" i="12"/>
  <c r="O12" i="12"/>
  <c r="N12" i="12"/>
  <c r="M13" i="12"/>
  <c r="O10" i="12"/>
  <c r="P10" i="12"/>
  <c r="Q10" i="12"/>
  <c r="R10" i="12"/>
  <c r="S10" i="12"/>
  <c r="T10" i="12"/>
  <c r="N10" i="12"/>
  <c r="I13" i="12"/>
  <c r="B11" i="12"/>
  <c r="C11" i="12"/>
  <c r="D11" i="12"/>
  <c r="E11" i="12"/>
  <c r="F11" i="12"/>
  <c r="G11" i="12"/>
  <c r="H11" i="12"/>
  <c r="I11" i="12"/>
  <c r="J3" i="13"/>
  <c r="T73" i="7"/>
  <c r="J64" i="4"/>
  <c r="K64" i="4"/>
  <c r="L64" i="4"/>
  <c r="M64" i="4"/>
  <c r="N64" i="4"/>
  <c r="O64" i="4"/>
  <c r="H13" i="12" l="1"/>
  <c r="B13" i="12" l="1"/>
  <c r="C13" i="12"/>
  <c r="D13" i="12"/>
  <c r="E13" i="12"/>
  <c r="F13" i="12"/>
  <c r="G13" i="12"/>
  <c r="P27" i="15" l="1"/>
  <c r="K27" i="15"/>
  <c r="N25" i="15"/>
  <c r="I24" i="15"/>
  <c r="P24" i="15" s="1"/>
  <c r="I25" i="15"/>
  <c r="L25" i="15" s="1"/>
  <c r="I26" i="15"/>
  <c r="L26" i="15" s="1"/>
  <c r="I27" i="15"/>
  <c r="N27" i="15" s="1"/>
  <c r="I28" i="15"/>
  <c r="L28" i="15" s="1"/>
  <c r="I29" i="15"/>
  <c r="L29" i="15" s="1"/>
  <c r="I30" i="15"/>
  <c r="L30" i="15" s="1"/>
  <c r="K20" i="15"/>
  <c r="O17" i="15"/>
  <c r="P17" i="15"/>
  <c r="M15" i="15"/>
  <c r="N9" i="15"/>
  <c r="O9" i="15"/>
  <c r="P9" i="15"/>
  <c r="K9" i="15"/>
  <c r="I15" i="15"/>
  <c r="K15" i="15" s="1"/>
  <c r="I16" i="15"/>
  <c r="L16" i="15" s="1"/>
  <c r="I17" i="15"/>
  <c r="K17" i="15" s="1"/>
  <c r="I18" i="15"/>
  <c r="L18" i="15" s="1"/>
  <c r="I19" i="15"/>
  <c r="K19" i="15" s="1"/>
  <c r="I20" i="15"/>
  <c r="L20" i="15" s="1"/>
  <c r="I14" i="15"/>
  <c r="L14" i="15" s="1"/>
  <c r="M4" i="15"/>
  <c r="N4" i="15"/>
  <c r="O4" i="15"/>
  <c r="I5" i="15"/>
  <c r="L5" i="15" s="1"/>
  <c r="I6" i="15"/>
  <c r="K6" i="15" s="1"/>
  <c r="I7" i="15"/>
  <c r="L7" i="15" s="1"/>
  <c r="I8" i="15"/>
  <c r="K8" i="15" s="1"/>
  <c r="I9" i="15"/>
  <c r="L9" i="15" s="1"/>
  <c r="I10" i="15"/>
  <c r="K10" i="15" s="1"/>
  <c r="I4" i="15"/>
  <c r="L4" i="15" s="1"/>
  <c r="D65" i="2"/>
  <c r="E65" i="2"/>
  <c r="F65" i="2"/>
  <c r="G65" i="2"/>
  <c r="H65" i="2"/>
  <c r="C65" i="2"/>
  <c r="BX52" i="11"/>
  <c r="BX54" i="11" s="1"/>
  <c r="BO52" i="11"/>
  <c r="BF52" i="11"/>
  <c r="AV52" i="11"/>
  <c r="AL52" i="11"/>
  <c r="AB52" i="11"/>
  <c r="S54" i="11"/>
  <c r="T54" i="11"/>
  <c r="U54" i="11"/>
  <c r="X54" i="11"/>
  <c r="R54" i="11"/>
  <c r="R52" i="11"/>
  <c r="R51" i="11"/>
  <c r="O51" i="11"/>
  <c r="P51" i="11"/>
  <c r="Q51" i="11"/>
  <c r="S51" i="11"/>
  <c r="T51" i="11"/>
  <c r="U51" i="11"/>
  <c r="V51" i="11"/>
  <c r="W51" i="11"/>
  <c r="X51" i="11"/>
  <c r="Y51" i="11"/>
  <c r="Z51" i="11"/>
  <c r="AA51" i="11"/>
  <c r="AC51" i="11"/>
  <c r="AD51" i="11"/>
  <c r="AE51" i="11"/>
  <c r="AF51" i="11"/>
  <c r="AG51" i="11"/>
  <c r="AH51" i="11"/>
  <c r="AI51" i="11"/>
  <c r="AJ51" i="11"/>
  <c r="AK51" i="11"/>
  <c r="AL51" i="11"/>
  <c r="AM51" i="11"/>
  <c r="AN51" i="11"/>
  <c r="AO51" i="11"/>
  <c r="AP51" i="11"/>
  <c r="AQ51" i="11"/>
  <c r="AR51" i="11"/>
  <c r="AS51" i="11"/>
  <c r="AT51" i="11"/>
  <c r="AU51" i="11"/>
  <c r="AV51" i="11"/>
  <c r="AW51" i="11"/>
  <c r="AX51" i="11"/>
  <c r="AY51" i="11"/>
  <c r="AZ51" i="11"/>
  <c r="BA51" i="11"/>
  <c r="BB51" i="11"/>
  <c r="BC51" i="11"/>
  <c r="BD51" i="11"/>
  <c r="BE51" i="11"/>
  <c r="BF51" i="11"/>
  <c r="BG51" i="11"/>
  <c r="BH51" i="11"/>
  <c r="BI51" i="11"/>
  <c r="BJ51" i="11"/>
  <c r="BK51" i="11"/>
  <c r="BL51" i="11"/>
  <c r="BM51" i="11"/>
  <c r="BN51" i="11"/>
  <c r="BO51" i="11"/>
  <c r="BP51" i="11"/>
  <c r="BQ51" i="11"/>
  <c r="BR51" i="11"/>
  <c r="BS51" i="11"/>
  <c r="BT51" i="11"/>
  <c r="BU51" i="11"/>
  <c r="BV51" i="11"/>
  <c r="BW51" i="11"/>
  <c r="BX51" i="11"/>
  <c r="BY51" i="11"/>
  <c r="BZ51" i="11"/>
  <c r="CA51" i="11"/>
  <c r="I54" i="11"/>
  <c r="J54" i="11"/>
  <c r="K54" i="11"/>
  <c r="L54" i="11"/>
  <c r="M54" i="11"/>
  <c r="N54" i="11"/>
  <c r="H54" i="11"/>
  <c r="P10" i="15" l="1"/>
  <c r="P20" i="15"/>
  <c r="O25" i="15"/>
  <c r="K25" i="15"/>
  <c r="N14" i="15"/>
  <c r="P29" i="15"/>
  <c r="P25" i="15"/>
  <c r="P14" i="15"/>
  <c r="N20" i="15"/>
  <c r="O14" i="15"/>
  <c r="P15" i="15"/>
  <c r="K30" i="15"/>
  <c r="K14" i="15"/>
  <c r="K4" i="15"/>
  <c r="P6" i="15"/>
  <c r="O15" i="15"/>
  <c r="P30" i="15"/>
  <c r="O20" i="15"/>
  <c r="P4" i="15"/>
  <c r="O6" i="15"/>
  <c r="N15" i="15"/>
  <c r="O30" i="15"/>
  <c r="K29" i="15"/>
  <c r="O19" i="15"/>
  <c r="N6" i="15"/>
  <c r="N19" i="15"/>
  <c r="O27" i="15"/>
  <c r="M8" i="15"/>
  <c r="M19" i="15"/>
  <c r="N29" i="15"/>
  <c r="L6" i="15"/>
  <c r="L8" i="15"/>
  <c r="L15" i="15"/>
  <c r="L17" i="15"/>
  <c r="L19" i="15"/>
  <c r="M27" i="15"/>
  <c r="K5" i="15"/>
  <c r="K16" i="15"/>
  <c r="L27" i="15"/>
  <c r="P7" i="15"/>
  <c r="P18" i="15"/>
  <c r="K24" i="15"/>
  <c r="K28" i="15"/>
  <c r="O7" i="15"/>
  <c r="O16" i="15"/>
  <c r="O24" i="15"/>
  <c r="P26" i="15"/>
  <c r="P28" i="15"/>
  <c r="N5" i="15"/>
  <c r="N7" i="15"/>
  <c r="N16" i="15"/>
  <c r="N18" i="15"/>
  <c r="N24" i="15"/>
  <c r="O26" i="15"/>
  <c r="O28" i="15"/>
  <c r="M5" i="15"/>
  <c r="M7" i="15"/>
  <c r="M9" i="15"/>
  <c r="M14" i="15"/>
  <c r="M16" i="15"/>
  <c r="M18" i="15"/>
  <c r="M20" i="15"/>
  <c r="M24" i="15"/>
  <c r="N26" i="15"/>
  <c r="N28" i="15"/>
  <c r="N30" i="15"/>
  <c r="P8" i="15"/>
  <c r="P19" i="15"/>
  <c r="O8" i="15"/>
  <c r="O10" i="15"/>
  <c r="N8" i="15"/>
  <c r="N10" i="15"/>
  <c r="N17" i="15"/>
  <c r="O29" i="15"/>
  <c r="M6" i="15"/>
  <c r="M10" i="15"/>
  <c r="M17" i="15"/>
  <c r="L10" i="15"/>
  <c r="M25" i="15"/>
  <c r="M29" i="15"/>
  <c r="K7" i="15"/>
  <c r="K18" i="15"/>
  <c r="P5" i="15"/>
  <c r="P16" i="15"/>
  <c r="K26" i="15"/>
  <c r="O5" i="15"/>
  <c r="O18" i="15"/>
  <c r="L24" i="15"/>
  <c r="M26" i="15"/>
  <c r="M28" i="15"/>
  <c r="M30" i="15"/>
  <c r="H52" i="11"/>
  <c r="H51" i="11"/>
  <c r="C52" i="11"/>
  <c r="F51" i="11"/>
  <c r="G51" i="11"/>
  <c r="I51" i="11"/>
  <c r="J51" i="11"/>
  <c r="K51" i="11"/>
  <c r="L51" i="11"/>
  <c r="M51" i="11"/>
  <c r="N51" i="11"/>
  <c r="C51" i="11"/>
  <c r="D51" i="11"/>
  <c r="E51" i="11"/>
  <c r="C63" i="14"/>
  <c r="B52" i="14"/>
  <c r="B47" i="14"/>
  <c r="O14" i="14"/>
  <c r="G13" i="14"/>
  <c r="R3" i="14"/>
  <c r="C62" i="8"/>
  <c r="C61" i="8" s="1"/>
  <c r="C74" i="7"/>
  <c r="C65" i="4"/>
  <c r="K73" i="3"/>
  <c r="J73" i="3"/>
  <c r="F73" i="3"/>
  <c r="G73" i="3"/>
  <c r="H73" i="3"/>
  <c r="E73" i="3"/>
  <c r="D73" i="3"/>
  <c r="C73" i="3"/>
  <c r="C72" i="3" s="1"/>
  <c r="R63" i="2"/>
  <c r="S63" i="2"/>
  <c r="T63" i="2"/>
  <c r="U63" i="2"/>
  <c r="V63" i="2"/>
  <c r="Q63" i="2"/>
  <c r="Q62" i="2" s="1"/>
  <c r="S62" i="2"/>
  <c r="K63" i="2"/>
  <c r="L63" i="2"/>
  <c r="M63" i="2"/>
  <c r="N63" i="2"/>
  <c r="N62" i="2" s="1"/>
  <c r="J63" i="2"/>
  <c r="J62" i="2" s="1"/>
  <c r="D62" i="2"/>
  <c r="E62" i="2"/>
  <c r="F62" i="2"/>
  <c r="G62" i="2"/>
  <c r="D63" i="2"/>
  <c r="C63" i="2"/>
  <c r="C62" i="2" s="1"/>
  <c r="C3" i="13"/>
  <c r="D3" i="13"/>
  <c r="E3" i="13"/>
  <c r="F3" i="13"/>
  <c r="G3" i="13"/>
  <c r="H3" i="13"/>
  <c r="B3" i="13"/>
  <c r="S70" i="10"/>
  <c r="S69" i="10" s="1"/>
  <c r="T70" i="10"/>
  <c r="T69" i="10" s="1"/>
  <c r="U70" i="10"/>
  <c r="U69" i="10" s="1"/>
  <c r="V70" i="10"/>
  <c r="V69" i="10" s="1"/>
  <c r="W70" i="10"/>
  <c r="W69" i="10" s="1"/>
  <c r="R70" i="10"/>
  <c r="R69" i="10" s="1"/>
  <c r="K70" i="10"/>
  <c r="K69" i="10" s="1"/>
  <c r="O70" i="10"/>
  <c r="N70" i="10"/>
  <c r="M70" i="10"/>
  <c r="L70" i="10"/>
  <c r="J70" i="10"/>
  <c r="O69" i="10"/>
  <c r="N69" i="10"/>
  <c r="M69" i="10"/>
  <c r="L69" i="10"/>
  <c r="J69" i="10"/>
  <c r="D70" i="10"/>
  <c r="E70" i="10"/>
  <c r="F70" i="10"/>
  <c r="F69" i="10" s="1"/>
  <c r="G70" i="10"/>
  <c r="H70" i="10"/>
  <c r="H69" i="10" s="1"/>
  <c r="C70" i="10"/>
  <c r="C69" i="10" s="1"/>
  <c r="G69" i="10"/>
  <c r="E69" i="10"/>
  <c r="D69" i="10"/>
  <c r="S64" i="9"/>
  <c r="T64" i="9"/>
  <c r="T63" i="9" s="1"/>
  <c r="U64" i="9"/>
  <c r="V64" i="9"/>
  <c r="W64" i="9"/>
  <c r="W63" i="9" s="1"/>
  <c r="R64" i="9"/>
  <c r="R63" i="9" s="1"/>
  <c r="S63" i="9"/>
  <c r="U63" i="9"/>
  <c r="V63" i="9"/>
  <c r="O64" i="9"/>
  <c r="N64" i="9"/>
  <c r="M64" i="9"/>
  <c r="L64" i="9"/>
  <c r="K64" i="9"/>
  <c r="J64" i="9"/>
  <c r="O63" i="9"/>
  <c r="N63" i="9"/>
  <c r="M63" i="9"/>
  <c r="H67" i="9" s="1"/>
  <c r="L63" i="9"/>
  <c r="K63" i="9"/>
  <c r="J63" i="9"/>
  <c r="D64" i="9"/>
  <c r="D63" i="9" s="1"/>
  <c r="E64" i="9"/>
  <c r="F64" i="9"/>
  <c r="G64" i="9"/>
  <c r="H64" i="9"/>
  <c r="E63" i="9"/>
  <c r="F63" i="9"/>
  <c r="G63" i="9"/>
  <c r="H63" i="9"/>
  <c r="C63" i="9"/>
  <c r="S62" i="8"/>
  <c r="T62" i="8"/>
  <c r="U62" i="8"/>
  <c r="U61" i="8" s="1"/>
  <c r="V62" i="8"/>
  <c r="W62" i="8"/>
  <c r="R62" i="8"/>
  <c r="S61" i="8"/>
  <c r="T61" i="8"/>
  <c r="V61" i="8"/>
  <c r="W61" i="8"/>
  <c r="R61" i="8"/>
  <c r="O62" i="8"/>
  <c r="O61" i="8" s="1"/>
  <c r="N62" i="8"/>
  <c r="M62" i="8"/>
  <c r="L62" i="8"/>
  <c r="K62" i="8"/>
  <c r="J62" i="8"/>
  <c r="N61" i="8"/>
  <c r="M61" i="8"/>
  <c r="L61" i="8"/>
  <c r="K61" i="8"/>
  <c r="J61" i="8"/>
  <c r="H62" i="8"/>
  <c r="H61" i="8" s="1"/>
  <c r="E62" i="8"/>
  <c r="E61" i="8" s="1"/>
  <c r="F62" i="8"/>
  <c r="F61" i="8" s="1"/>
  <c r="G62" i="8"/>
  <c r="G61" i="8"/>
  <c r="D62" i="8"/>
  <c r="D61" i="8"/>
  <c r="S74" i="7"/>
  <c r="T74" i="7"/>
  <c r="U74" i="7"/>
  <c r="V74" i="7"/>
  <c r="W74" i="7"/>
  <c r="R74" i="7"/>
  <c r="S73" i="7"/>
  <c r="U73" i="7"/>
  <c r="V73" i="7"/>
  <c r="W73" i="7"/>
  <c r="R73" i="7"/>
  <c r="J74" i="7"/>
  <c r="J73" i="7" s="1"/>
  <c r="O74" i="7"/>
  <c r="N74" i="7"/>
  <c r="M74" i="7"/>
  <c r="L74" i="7"/>
  <c r="K74" i="7"/>
  <c r="K73" i="7" s="1"/>
  <c r="O73" i="7"/>
  <c r="N73" i="7"/>
  <c r="M73" i="7"/>
  <c r="L73" i="7"/>
  <c r="D74" i="7"/>
  <c r="E74" i="7"/>
  <c r="F74" i="7"/>
  <c r="G74" i="7"/>
  <c r="H74" i="7"/>
  <c r="H73" i="7"/>
  <c r="G73" i="7"/>
  <c r="F73" i="7"/>
  <c r="E73" i="7"/>
  <c r="D73" i="7"/>
  <c r="C73" i="7"/>
  <c r="R65" i="4"/>
  <c r="S65" i="4"/>
  <c r="T65" i="4"/>
  <c r="U65" i="4"/>
  <c r="V65" i="4"/>
  <c r="W65" i="4"/>
  <c r="S64" i="4"/>
  <c r="T64" i="4"/>
  <c r="U64" i="4"/>
  <c r="V64" i="4"/>
  <c r="W64" i="4"/>
  <c r="R64" i="4"/>
  <c r="J65" i="4"/>
  <c r="O65" i="4"/>
  <c r="N65" i="4"/>
  <c r="M65" i="4"/>
  <c r="L65" i="4"/>
  <c r="K65" i="4"/>
  <c r="D65" i="4"/>
  <c r="E65" i="4"/>
  <c r="F65" i="4"/>
  <c r="G65" i="4"/>
  <c r="H65" i="4"/>
  <c r="H64" i="4" s="1"/>
  <c r="D64" i="4"/>
  <c r="E64" i="4"/>
  <c r="F64" i="4"/>
  <c r="G64" i="4"/>
  <c r="V73" i="3"/>
  <c r="V72" i="3" s="1"/>
  <c r="R73" i="3"/>
  <c r="R72" i="3" s="1"/>
  <c r="S73" i="3"/>
  <c r="T73" i="3"/>
  <c r="U73" i="3"/>
  <c r="Q73" i="3"/>
  <c r="S72" i="3"/>
  <c r="T72" i="3"/>
  <c r="U72" i="3"/>
  <c r="Q72" i="3"/>
  <c r="L73" i="3"/>
  <c r="M73" i="3"/>
  <c r="N73" i="3"/>
  <c r="O73" i="3"/>
  <c r="J72" i="3"/>
  <c r="K72" i="3"/>
  <c r="L72" i="3"/>
  <c r="M72" i="3"/>
  <c r="N72" i="3"/>
  <c r="O72" i="3"/>
  <c r="D72" i="3"/>
  <c r="E72" i="3"/>
  <c r="F72" i="3"/>
  <c r="G72" i="3"/>
  <c r="H72" i="3"/>
  <c r="T62" i="2"/>
  <c r="U62" i="2"/>
  <c r="V62" i="2"/>
  <c r="O63" i="2"/>
  <c r="O62" i="2" s="1"/>
  <c r="M62" i="2"/>
  <c r="L62" i="2"/>
  <c r="K62" i="2"/>
  <c r="H63" i="2"/>
  <c r="H62" i="2" s="1"/>
  <c r="G63" i="2"/>
  <c r="F63" i="2"/>
  <c r="E63" i="2"/>
  <c r="R62" i="2"/>
  <c r="W62" i="2"/>
</calcChain>
</file>

<file path=xl/sharedStrings.xml><?xml version="1.0" encoding="utf-8"?>
<sst xmlns="http://schemas.openxmlformats.org/spreadsheetml/2006/main" count="2436" uniqueCount="1259">
  <si>
    <t>Future 1</t>
  </si>
  <si>
    <t>This option takes South Dunedin in the right direction</t>
  </si>
  <si>
    <t>Strongly disagree</t>
  </si>
  <si>
    <t>Disagree</t>
  </si>
  <si>
    <t>Neutral</t>
  </si>
  <si>
    <t>Agree</t>
  </si>
  <si>
    <t>Strongly agree</t>
  </si>
  <si>
    <t>Unsure</t>
  </si>
  <si>
    <t>Decrease significantly</t>
  </si>
  <si>
    <t>Decrease to some extent</t>
  </si>
  <si>
    <t>Stay about the same</t>
  </si>
  <si>
    <t>Increase to some extent</t>
  </si>
  <si>
    <t>Increase Significantly</t>
  </si>
  <si>
    <t xml:space="preserve"> Unsure</t>
  </si>
  <si>
    <t>Anything else you would like to tell us about this future?</t>
  </si>
  <si>
    <t>Anything else you would like to tell us?</t>
  </si>
  <si>
    <t>Themes</t>
  </si>
  <si>
    <t>Future 2</t>
  </si>
  <si>
    <t>Future 3</t>
  </si>
  <si>
    <t>Future 4</t>
  </si>
  <si>
    <t>Future 6</t>
  </si>
  <si>
    <t>Future 7</t>
  </si>
  <si>
    <t>Future 5</t>
  </si>
  <si>
    <t>Compared to how you feel about life now, in this future, your overall quality of life would…</t>
  </si>
  <si>
    <t>General Feedback</t>
  </si>
  <si>
    <t>Tolerance</t>
  </si>
  <si>
    <t>Has your home been flooded before?</t>
  </si>
  <si>
    <t>Water in your house</t>
  </si>
  <si>
    <t>Every 50 years</t>
  </si>
  <si>
    <t>Every 20 years</t>
  </si>
  <si>
    <t>Every 10 years</t>
  </si>
  <si>
    <t>Every 5 years</t>
  </si>
  <si>
    <t>At least once a year</t>
  </si>
  <si>
    <t>Not applicable</t>
  </si>
  <si>
    <t>Who Should pay?</t>
  </si>
  <si>
    <t>Local Government</t>
  </si>
  <si>
    <t>Central Government</t>
  </si>
  <si>
    <t>Insurers</t>
  </si>
  <si>
    <t xml:space="preserve">Banks </t>
  </si>
  <si>
    <t>Property developers</t>
  </si>
  <si>
    <t>Dunedin Residents and businesses</t>
  </si>
  <si>
    <t>South Dunedin Residents and businesses</t>
  </si>
  <si>
    <t>Yes</t>
  </si>
  <si>
    <t>No</t>
  </si>
  <si>
    <t>Water in your garage</t>
  </si>
  <si>
    <t>Water in your lcoal shops</t>
  </si>
  <si>
    <t>Water on roads and footpaths</t>
  </si>
  <si>
    <t>Water in my work place</t>
  </si>
  <si>
    <t>Water ponding on my lawn</t>
  </si>
  <si>
    <t>Once a year</t>
  </si>
  <si>
    <t>Few times per year</t>
  </si>
  <si>
    <t>Most of the time</t>
  </si>
  <si>
    <t>Everyday</t>
  </si>
  <si>
    <t>Would never be unliveable</t>
  </si>
  <si>
    <t>N/A</t>
  </si>
  <si>
    <t xml:space="preserve">Would never be unliveable </t>
  </si>
  <si>
    <t>Never</t>
  </si>
  <si>
    <t>Water ponding local sports fields</t>
  </si>
  <si>
    <t>Water ponding on public car parking</t>
  </si>
  <si>
    <t>Source</t>
  </si>
  <si>
    <t>Drop in 1</t>
  </si>
  <si>
    <t>What other impacts of lfooding would make you want to leave South Dunedin, even if you couldn't</t>
  </si>
  <si>
    <t>Many houses becoming unliveable</t>
  </si>
  <si>
    <t>Shops need to be open to help vulnerable people</t>
  </si>
  <si>
    <t>Need to act on Forbury very quickly</t>
  </si>
  <si>
    <t>Cost of rates to build infruastructure</t>
  </si>
  <si>
    <t>unsure</t>
  </si>
  <si>
    <t>Can’t get insurance/cost is too much</t>
  </si>
  <si>
    <t>Rates are too high</t>
  </si>
  <si>
    <t>Neighbours/community leave</t>
  </si>
  <si>
    <t>Garage is internal acccess so would flood as well</t>
  </si>
  <si>
    <t>Insurance for property</t>
  </si>
  <si>
    <t>Insurance/Cost</t>
  </si>
  <si>
    <t>I would stay as long as I could be covered by insurance</t>
  </si>
  <si>
    <t>Unable to access house insurance</t>
  </si>
  <si>
    <t>No longer a 'neighbourly' place to live. Lots of others have evacuated</t>
  </si>
  <si>
    <t>Others in community are leaving</t>
  </si>
  <si>
    <t>Don't want to go through flooding</t>
  </si>
  <si>
    <t>When it rains I worry</t>
  </si>
  <si>
    <t xml:space="preserve">Drop in 1 </t>
  </si>
  <si>
    <t>This option gives people choices about where and how they live</t>
  </si>
  <si>
    <t>This option would dsipaly a lack of collective vision for South Dunedins Future.</t>
  </si>
  <si>
    <t>This places a burden on individuals, creating inequities.</t>
  </si>
  <si>
    <t>Living in a house with the floor almost a metre of the ground</t>
  </si>
  <si>
    <t>New development and infrastructure might be waste and make the problem worse</t>
  </si>
  <si>
    <t>Engage insurers</t>
  </si>
  <si>
    <t>Not an option</t>
  </si>
  <si>
    <t>South Dunedin would not have a future in this scenario.</t>
  </si>
  <si>
    <t>Properites be insepected for assessment of improvements to prevent flooding.</t>
  </si>
  <si>
    <t xml:space="preserve">Seems hopeless to keep things </t>
  </si>
  <si>
    <t>This option seems to be working against the environemnt rather than achieveing a greater design of 'harmony' with the environment.</t>
  </si>
  <si>
    <t>Best concept - drains and pumps .</t>
  </si>
  <si>
    <t>3D water contained - tank at Forbury Park and pumped out to the ocean.</t>
  </si>
  <si>
    <t>Cost is high. Who pays?</t>
  </si>
  <si>
    <t>Flooding risk si still too high with other problems associated.</t>
  </si>
  <si>
    <t>Still need to do more</t>
  </si>
  <si>
    <t>Water in the house</t>
  </si>
  <si>
    <t>Feels like where we should be going</t>
  </si>
  <si>
    <t>Waterways can look attractive.</t>
  </si>
  <si>
    <t>Would be great but cost not achieveable</t>
  </si>
  <si>
    <t>Can't see it happending need flat space for people to live.</t>
  </si>
  <si>
    <t>Where would the people go</t>
  </si>
  <si>
    <t>Status quo not for us, need to do something.</t>
  </si>
  <si>
    <t xml:space="preserve">They can stay but not a reality with climate.  </t>
  </si>
  <si>
    <t>Does not address the problem. Not a real option.</t>
  </si>
  <si>
    <t>Would pay for more pipes</t>
  </si>
  <si>
    <t>Social disruption of other options would be worse</t>
  </si>
  <si>
    <t>Raising land could create more run off for the lower areas and SW network</t>
  </si>
  <si>
    <t>Social impact</t>
  </si>
  <si>
    <t>unintended consequences</t>
  </si>
  <si>
    <t>where we should be going</t>
  </si>
  <si>
    <t>Does not address the problem</t>
  </si>
  <si>
    <t>doesn't address the problem</t>
  </si>
  <si>
    <t>it's more affordable and it involves options that other more expensive options would be doing anyway.</t>
  </si>
  <si>
    <t>Not radical enough. Does not address the problem.</t>
  </si>
  <si>
    <t xml:space="preserve">Does not address the problem. Pipes and pumps are incredibly short term.  Life would progreessivle decrease as climate impacts.  </t>
  </si>
  <si>
    <t>Worry canal won't handle the water. More pies and pumps that get the water out.  Need help with the cost of moving.  Be ok to move if I had support to do so.</t>
  </si>
  <si>
    <t>Might end up here anyway. Just moves the problem of where people live. Short term vs long term decisions.  Insurace and infrastructre;should mitigate the short term.  Option 7  is not viable in short ter.  We still need a plan for the people you would move; just shifting the problem.</t>
  </si>
  <si>
    <t>Those who are mad to relocate may feel a lack of choice.  But good for everyone and the area.  I like the different strategies (rather than relying just on engineering)</t>
  </si>
  <si>
    <t>Cost, How do you decide where infrastructure gets built. Some people get protected.</t>
  </si>
  <si>
    <t>Cost is too much</t>
  </si>
  <si>
    <t>Worry about the forced purchase of peoples homes so that they land can be raised. Who will bear the ocst of this option.</t>
  </si>
  <si>
    <t>The more that can be done the better.</t>
  </si>
  <si>
    <t>Thje includsion of waterways and weltand has aesthetic appeal.</t>
  </si>
  <si>
    <t>I like the price.</t>
  </si>
  <si>
    <t>Cost benefit is best for lwer cost. Gives some more optioins.</t>
  </si>
  <si>
    <t>Looks to be a good cost effective option that allows for future option that may come along or changes unepxected by nature.</t>
  </si>
  <si>
    <t>3 seems better</t>
  </si>
  <si>
    <t>Money, so expensive. A lot of redevelopment. Is it more cost effectedve to just build somewehere else.</t>
  </si>
  <si>
    <t>Very costly - mental health for forced acquisitions.</t>
  </si>
  <si>
    <t>Options 1-4 seem more comfortable.</t>
  </si>
  <si>
    <t>Depending where you are living will depend on how it impacts your overall quality of life.  I can see how we could move people while land is raised.</t>
  </si>
  <si>
    <t>Preferred option</t>
  </si>
  <si>
    <t>Would this be done over tim? Property prices would collapse?  Where would people go? Could they afford to go?</t>
  </si>
  <si>
    <t>Sounds fine except for the people who have to have their homes purchased.</t>
  </si>
  <si>
    <t>Might not improve for people affected. Would cause a lot of upheavel.</t>
  </si>
  <si>
    <t>Less choice because less homes. Depend on where you are determines how it will impact your quality of life.  A large impact on people who move. If there are apartments need more space for allotment. Owned or rented?  Suystem to work for better apartnment living. Green space is good.</t>
  </si>
  <si>
    <t>Costs and unsure for effected residents.</t>
  </si>
  <si>
    <t>Less choise because less houses. More choice for houses left and is better for long term.  For the lucky few left ther ewill be increased quality of life.  Maybe necessary byut elderly people will be heavily impacated and won't be able to come back.</t>
  </si>
  <si>
    <t>Some might improve others it would be hard.</t>
  </si>
  <si>
    <t>But we need to act in the enxt few years with pipes and pumps. Not choices. If I could afford to, I would move right now/</t>
  </si>
  <si>
    <t>Comments</t>
  </si>
  <si>
    <t>For the council to sell an asset</t>
  </si>
  <si>
    <t>Drop in 2</t>
  </si>
  <si>
    <t>Kings High</t>
  </si>
  <si>
    <t>I like the idea but would need the council to ensure that the price would not signifciatly increase otherwise this idea is not so great.</t>
  </si>
  <si>
    <t>I like this optionbecasue it isn't too expensive but still should be effective. Also isn't too difficult to make happen.</t>
  </si>
  <si>
    <t>It’s a good decision, it inreases the tourism appeal of Dunedni and will increase the standard of living.</t>
  </si>
  <si>
    <t>Cheap</t>
  </si>
  <si>
    <t>Though water is rising we could put this in and use more greenspace like the old hourse trakc to be a drain and reserve.</t>
  </si>
  <si>
    <t>The ice rink better not be effected, I tis the best rink inNZ so you can't ger rid of  it. It is very significant to not only Dunediin but national competitions.  Currently, the worlds which  involves both men and women competitions are taking palce at the rink with more than 10 different countires competing.  I tis also a great economical benefit to South D.  When tournaments come a lot businesses see a boom due to many more competitors and viewers needing alces to stay, eat, etc, It is a pivitol part of NZ cultrue and history and cannot be destroyed. However, if I recvied a little compensation for my grief it would be okay $$.</t>
  </si>
  <si>
    <t>I believe that having this green space in Forbury Park will increase quality of life.  People might be more pleased with seeing greenery and water will also have more places to go reducing flooding.</t>
  </si>
  <si>
    <t>I don't want people to forgotten be dispalced nor have then live with high risk.</t>
  </si>
  <si>
    <t>I think this is a good option as it is realitivley low cost and allows the majority of residents to stay where they are.</t>
  </si>
  <si>
    <t>I believe that future 3 would be very effective while requiring less change than the other options. This option allows us to continue using south dunedin in to the same extent while reducing risk.</t>
  </si>
  <si>
    <t>I chose this option becaue it has medium risk comparred to the other high and extreme risks. It also cost 5 billion cmpared to 7 billion.</t>
  </si>
  <si>
    <t>This would greatly increase both economicsand schoal. Raising ground level will affect a lot South D and costs of houses go up. Best option. Also new parks (rugby)</t>
  </si>
  <si>
    <t>I think that I would also make South Dunedin look better too while also providing a significant change to the flooding/groundwater problems we face.</t>
  </si>
  <si>
    <t>I believe the wetlands and waterways would be good for South D area, improving the look fo the area.</t>
  </si>
  <si>
    <t>It has both a smaller cost in comparison as well as properties affected.</t>
  </si>
  <si>
    <t>Most efficient in terms of money and impact made.  However, other ideas from the other plans may need to be interogated.</t>
  </si>
  <si>
    <t>Appears to be the most cost effective with minimal impact on current infrastructure.</t>
  </si>
  <si>
    <t>What happens 200 years down the track,  Does this issue come back to bite us.</t>
  </si>
  <si>
    <t>It had the best money return.</t>
  </si>
  <si>
    <t>Just that I don't wat the rehomed. I like my house.</t>
  </si>
  <si>
    <t>High money, high return</t>
  </si>
  <si>
    <t>I think the impact of this change would be beneficial to everyone.</t>
  </si>
  <si>
    <t>Makes Dunedin more fun and vibrant.</t>
  </si>
  <si>
    <t>I think that the seaw all will be benefical compared to the relocation of everyone in South Dunedin. I think that over time that levelling South D could happen 2100 &lt; but the pipes and sea wall construction would be better for the next 75 years.</t>
  </si>
  <si>
    <t>Kings high</t>
  </si>
  <si>
    <t>Affecting less housing would be preferred and putting Forbury Park to good use.</t>
  </si>
  <si>
    <t>Cost could be negated by economic opportunity.</t>
  </si>
  <si>
    <t>I think this is a good option as it's natural, while still being able to keep our houses and land dry and safe.  May siplace some but mostly no negatives.</t>
  </si>
  <si>
    <t>I think this future would be better for more people as there could be more walkways and trakcs for people to get outside and less people hace to move.</t>
  </si>
  <si>
    <t>Although imperfect, this future comvines realtively easy implementation with relatively low residual risk.  It is very expensive and is similar to future three, but has a high cost to benefit ratio and will be a bit safer for south Dunedin.</t>
  </si>
  <si>
    <t>It's good because it balances everything.</t>
  </si>
  <si>
    <t>I believe that this option would help make Dunedin a more attactive space to live.  Having a body of water e.g canal would make it much more pleasant.</t>
  </si>
  <si>
    <t>Although it's expensive it allows less peole to be at risk to floods, erosion and groundwater.</t>
  </si>
  <si>
    <t>I think it would provide a chance to better the current state of South Duneidn as well as minimise the risk. If done right.</t>
  </si>
  <si>
    <t>How will you ensure that Waverley and other suburbs further around the peninsula don't become isolated and connected by just a road.</t>
  </si>
  <si>
    <t>Don't take away golf courses.</t>
  </si>
  <si>
    <t>It moves people out of their house and they may not want that.</t>
  </si>
  <si>
    <t>How far back would they move South Dunedin.</t>
  </si>
  <si>
    <t>Football field will be flooded.</t>
  </si>
  <si>
    <t>I like the idea of places like wetlands etc, but it is hard to get only soome people to move.</t>
  </si>
  <si>
    <t>Is there going to space for sports fields and parks</t>
  </si>
  <si>
    <t>Wht will haopen to the Ice Stadium during development</t>
  </si>
  <si>
    <t>Will beaches/shores given as St Cliar be affected over the yeard due the rising water and development.</t>
  </si>
  <si>
    <t>What will happen during devleopment where do we go in the meantime.</t>
  </si>
  <si>
    <t>Keep important sports fields.</t>
  </si>
  <si>
    <t>Workshop 2</t>
  </si>
  <si>
    <t>Need to go forwad</t>
  </si>
  <si>
    <t>Workshop 3</t>
  </si>
  <si>
    <t>Not a real option - just a strawman's option to exclude</t>
  </si>
  <si>
    <t>Seems like a waste of money to maintain the status quo</t>
  </si>
  <si>
    <t>Resent - Kaikouri drainge and new builds on hills - draining down to flat - need new directions of drainage for new suburbs</t>
  </si>
  <si>
    <t>Money spent on this option is wasted. This is not an investment in South D's future</t>
  </si>
  <si>
    <t>Feels like desertion - need to be proactive</t>
  </si>
  <si>
    <t>I have concerns around human wellbeing for the wider community, extreme residual risk is probably unacceptable</t>
  </si>
  <si>
    <t>I'm not comfortable with this option's very heavy reliance on one system (pumps/pipes), if this fails then there is not a lot else helping. This doesn't feel much different from what we're doing now.</t>
  </si>
  <si>
    <t>Sounds promising?</t>
  </si>
  <si>
    <t xml:space="preserve">Workshop 2  </t>
  </si>
  <si>
    <t>Pipes fail, maintenance on infrastructure will get more expensive</t>
  </si>
  <si>
    <t>Leaves a high residual risk which I don't find acceptable i.e. doesn't mvoe enough in correct direction</t>
  </si>
  <si>
    <t>Unsure - overland flow path option</t>
  </si>
  <si>
    <t xml:space="preserve">Option 4 is cheaper, fewer properties impacted, better cost/benefit ratio making option 2 less persausive. Same response to option 3. </t>
  </si>
  <si>
    <t xml:space="preserve">Need to know further info. </t>
  </si>
  <si>
    <t xml:space="preserve">Again, concerns for risks to human life/wellbeing for vulnerable communities </t>
  </si>
  <si>
    <t xml:space="preserve">This is my second favourite option (my favourite is 5). This might be more financially realistic than option 5. I like that remaining risk is medium and not high. I like that it will let us keep a lot of our special community and businesses. </t>
  </si>
  <si>
    <t>Sounds great!</t>
  </si>
  <si>
    <t>Needs detail on which properties will be ffected. Does reduce land owner choice (e.g. Surrey Street) where land needs to be raised</t>
  </si>
  <si>
    <t>The minimum do - especially good option to improve infrastructure</t>
  </si>
  <si>
    <t>Value for money on investment - nicer spaces. Lowish number of people/houses affected. Some ongoing risk, but better than otpion 2 (cheaper alternative)</t>
  </si>
  <si>
    <t>I like the combination of smaller number of properties affected with a medium residual risk. I put it in my top 3.</t>
  </si>
  <si>
    <t xml:space="preserve">I don't know where people will end up relocating to - as currently low socio-economic/older/vulnerable people. </t>
  </si>
  <si>
    <t xml:space="preserve">I don't like that it leaves a high level of risk. I do like that it is best "bang for buck", however the "bang" doesn't seem that high. I feel like it woul be better to spend a bit more and get the risk option down to medium. </t>
  </si>
  <si>
    <t xml:space="preserve">Sounds promising </t>
  </si>
  <si>
    <t>Cost is an issue. Looks good but it is practical compared to option 3</t>
  </si>
  <si>
    <t>People can see the water. But more open waterways seems like more water to flood more places. High residual risk not great. Dubious on the cost - only just more than the status quo option.</t>
  </si>
  <si>
    <t>Costwise good but still has a high residual risk - an option worth exploring further</t>
  </si>
  <si>
    <t xml:space="preserve">Mana whenua needs are an absolute must to factor in (e.g. protecting road to marae). My facourite or preferred option. Residual risk is high but cost-benefit is best, fewer people impacted. Once we know more other approaches could be taken in time that might reduce that risk. I prefer the bundt to the seawall. </t>
  </si>
  <si>
    <t xml:space="preserve">Add bund. Possibly. </t>
  </si>
  <si>
    <t xml:space="preserve">If risk lower I would agree. I would feel more encouraged by this scenario if the risk level was lower. </t>
  </si>
  <si>
    <t xml:space="preserve">Love this option. This is my favourite option. I like that it works with the flow of water while also having houses/businesses be quite safe. It's a godo opportunity to create green spaces that would be good for the community.I like that its 'medium' risk and not high risk remaining. </t>
  </si>
  <si>
    <t xml:space="preserve">Wait and see. Anything gives us Hope. </t>
  </si>
  <si>
    <t xml:space="preserve">Cost is an issue. Risk remains high for cost. </t>
  </si>
  <si>
    <t xml:space="preserve">Workshop 2 </t>
  </si>
  <si>
    <t>Creating more spaces that are safe. Good combination of tools, while providing options for the public.</t>
  </si>
  <si>
    <t>Costs more than option 4 but also results in medium risk - worth exploring</t>
  </si>
  <si>
    <t xml:space="preserve">I like this, but I's very expensive. Compared with 4 (my preferred option) it has medium residual risk, which is attractive. But financially not viable. </t>
  </si>
  <si>
    <t xml:space="preserve">I like the inland bund near Portsmith - this has the potential to increase biodiversity values. Human risk reduction important. Also unsure abouts costs of raising land. </t>
  </si>
  <si>
    <t xml:space="preserve">Dunedin doesn't have enough other houses for these people to relocate to. This is still a really expensive option and also we lose a large chunk of community and businesses that are special. I think if we're spending this much money then we should be trying to keep a lot more community and business here. </t>
  </si>
  <si>
    <t>We live in hope. Trust our Council. Get rid of the Golf Course</t>
  </si>
  <si>
    <t>Generally unrealistic. Where does the suburb move to? (As some would need to move)</t>
  </si>
  <si>
    <t xml:space="preserve">Might get a waterfront view from Forbury Road (haha). Don't love because where do these people go? Major inv. Required but social/economic challenges too much. </t>
  </si>
  <si>
    <t xml:space="preserve">It would significantly change the nature of the area. I'm not a fan really. </t>
  </si>
  <si>
    <t xml:space="preserve">This is vacating this area. Currently too big a step. </t>
  </si>
  <si>
    <t xml:space="preserve">Not a viable option for people and also expensive. Option 7 also. </t>
  </si>
  <si>
    <t xml:space="preserve">Not a viable option for people and also expensive. Option six also. </t>
  </si>
  <si>
    <t xml:space="preserve">This is a very expensive scenario (more so 7), I do not disagree with it or oppose it but it does feel like a scary scenario. Pro - important to support/preserve human life/wellbeing. </t>
  </si>
  <si>
    <t>Save us</t>
  </si>
  <si>
    <t xml:space="preserve">Unrealistic. Needs to explain where South Dunedin would move too! That has to be part of this option. This is an un-South Dunedin option. </t>
  </si>
  <si>
    <t xml:space="preserve">Not enough capacity to relocate everyone. Poor social outcomes. Expensive and affects extreme number of people. </t>
  </si>
  <si>
    <t xml:space="preserve">A 'no go' in my mind we actually want to live in South D - it's worth saving. </t>
  </si>
  <si>
    <t xml:space="preserve">Avoid - until we know where Sth D could go. </t>
  </si>
  <si>
    <t xml:space="preserve">This one is a hard scenario to agree with. I do not oppose it but its not an easy scenario to agree with. </t>
  </si>
  <si>
    <t xml:space="preserve">Unsustainable, $2b poorly invested with no gain. Not a viable Dunedin future. </t>
  </si>
  <si>
    <t>It is not a solution and there is no point spending money on this. We must not pick the only option that still has 'extreme' risk.</t>
  </si>
  <si>
    <t>No thanks</t>
  </si>
  <si>
    <t xml:space="preserve">Drop in 2 </t>
  </si>
  <si>
    <t xml:space="preserve">No. </t>
  </si>
  <si>
    <t>Would slowly destroy South D</t>
  </si>
  <si>
    <t>Penalises existing residents - untenable.</t>
  </si>
  <si>
    <t>Could you control GW by creating a closed system (sheet piling/subterranian wall) to stop replenishment of GW from ocean?</t>
  </si>
  <si>
    <t xml:space="preserve">Draining groundwater is an appropriate solution for the medium term and (ends). </t>
  </si>
  <si>
    <t xml:space="preserve">Too much dependence on pipes which are limited by volumes. Residual risk. </t>
  </si>
  <si>
    <t xml:space="preserve">"Bigger pipes, bigger pumps". I quote Mayor Radich after October '24. </t>
  </si>
  <si>
    <t xml:space="preserve">Need to reinforce sand dunes along St Clair/St Kilda. 2 sea walls. Manage stagnant water to control smell, disease and vermin population. Catch water on hills and divert it before it reaches South D. </t>
  </si>
  <si>
    <t xml:space="preserve">100% reliant on pipes - which is still. Rather spend money. </t>
  </si>
  <si>
    <t xml:space="preserve">Protecting homes and businesses by upgrading pipes is what the people of S. Dunedin want. </t>
  </si>
  <si>
    <t xml:space="preserve">Prioritse maintenance and pipe infrasturcture for the first stage of whatever we do. Get rid of Kaikorai Valley catchment. We should be sucking debris out of sumps. Previously this used to happen. Ongoing maintenance. AGAINST managed retreat. </t>
  </si>
  <si>
    <t xml:space="preserve">Main benefits: keep land dry and community in place. Other options and change would terrify community and negatively affect perceptions of South Dunedin. </t>
  </si>
  <si>
    <t xml:space="preserve">This would directly affect my property. </t>
  </si>
  <si>
    <t>No mention of diverting hill water through Kaikorai Stream instead of Surrey Street - the cause of the flooding - no RC to discharge into Surrey St properties - illegal?</t>
  </si>
  <si>
    <t xml:space="preserve">Not quite as good as 4 because it displaces people. Does not preserves histroic buildings which can't just have pumps and pipes. Pipes can fail and then you would end up with catastrophic results. </t>
  </si>
  <si>
    <t xml:space="preserve">All engineering - not great wellbeing outcomes. More natural solutions </t>
  </si>
  <si>
    <t>Manage stagant water. More pump stations. Sea wall along Victoria Road. Sand dunes would need to be reinforced. Cheaper to build sea wall then relocate contaminated soil of kettle park. Sea wall along portsmith drive would need to continue right around harbour. Need to consider benefit of land gained if sea wall put along St Clair/Kilda development of that to help off set cost?</t>
  </si>
  <si>
    <t>Like how this creates better amenity space - seawall cycleways = good.</t>
  </si>
  <si>
    <t>Need to start getting people out as it's going to be needed anyway.</t>
  </si>
  <si>
    <t xml:space="preserve">Good option between 4 and 5. Keeps the community vibrant. Keeps the schools. Encoourages infrastructre. Like the channels and waterway - need to make them attractive. </t>
  </si>
  <si>
    <t xml:space="preserve">Good option between 4 and 5. Keeps the communtiy vibrant. Keeps the schools. Encourages infrastructure. Like the channels and waterways - need to make them attractive. </t>
  </si>
  <si>
    <t xml:space="preserve">Let's see what happens with the pipe network. </t>
  </si>
  <si>
    <t xml:space="preserve">Good option. </t>
  </si>
  <si>
    <t xml:space="preserve">Good balance of everything. 56 Wesley Street has never flooded, only street. 3 too difficult. 6/7 too expensive/difficult. </t>
  </si>
  <si>
    <t xml:space="preserve">Good option. Cost is managable. Good ideas. Stop putting Kaikorai water through Sth D. </t>
  </si>
  <si>
    <t xml:space="preserve">I like the coastal bund from future 5 but want to avoid extensive raising of land. </t>
  </si>
  <si>
    <t xml:space="preserve">Don't like seawalls this feels to create inequitable outcomes. </t>
  </si>
  <si>
    <t xml:space="preserve">Only problem results in a loss of space. </t>
  </si>
  <si>
    <t xml:space="preserve">If policy enabled afforable housing. Wetland and receration areas are great. Raised land = can't be dictated by developers needs to have a minimum amount of affordable housing or social housing. Need to establish a mechanism for people to continue to affordable housing. Council must be strong. </t>
  </si>
  <si>
    <t xml:space="preserve">Still too many houses gone. Cost too high. Not enough benefit. </t>
  </si>
  <si>
    <t xml:space="preserve">Using Forbury Park is a good start - slope everything in, with walking tracks. </t>
  </si>
  <si>
    <t xml:space="preserve">You can put things on paper, but with water you never know. </t>
  </si>
  <si>
    <t>Removal of the industrial area, relocate hardware stores, foodstuffs, power station. Strongly effect all of Dunedin. Still need to reinforce rest of coastal Dunedin even if you open up Portsmith Drive. Sea wall along harbour and St Clair/Kilda</t>
  </si>
  <si>
    <t>Break water combined with open water to shape coast line. Build power supply source into walls or coastal works/pump stations?</t>
  </si>
  <si>
    <t xml:space="preserve">For our daughter (has an intellectual disability) the changes will be difficult, but so is the alternative of turning a blind eye to the future events. </t>
  </si>
  <si>
    <t xml:space="preserve">Too much. Too expensive and too many people displaced. </t>
  </si>
  <si>
    <t xml:space="preserve">It's expensive! If long term central government support not available, option 7 would be preferable. </t>
  </si>
  <si>
    <t xml:space="preserve">This is not as bad as 7 but still feels like giving up. Wouldn't retain enough character. </t>
  </si>
  <si>
    <t xml:space="preserve">Not practical. Everyone would have to move. Council can't afford it. </t>
  </si>
  <si>
    <t xml:space="preserve">Don't think this is what will happen. Think we will end up with 4 or 5. What's going to be done now and what help are you going to provide to property owners? Something needs to be done about Rona/Marlow Street. What's being done about property flooding now? Pumps didn't work in 2024 flood at Marlow Street. </t>
  </si>
  <si>
    <t xml:space="preserve">Way to destroy a community instead of being creative. Lot of people like/need to live on the flat to be independent. </t>
  </si>
  <si>
    <t xml:space="preserve">Depends on adequate compensation, if you can afford to live here. Anxious about the future of property. Need a robust and equitable acquistion system. </t>
  </si>
  <si>
    <t xml:space="preserve">Too much/too far. I don't believe this option is realistic for size of problem. </t>
  </si>
  <si>
    <t xml:space="preserve">We don't know what will happen - we crystal ball gazing it could be good or bad. </t>
  </si>
  <si>
    <t xml:space="preserve">Where will you put the people. Lot of resistance. </t>
  </si>
  <si>
    <t xml:space="preserve">Don't favour options that require moving lots of people. Where would they go. Couldn't afford new mortgage if bought out and moved. </t>
  </si>
  <si>
    <t>Dropn in 2</t>
  </si>
  <si>
    <t xml:space="preserve">This feels like giving up. We need to try. </t>
  </si>
  <si>
    <t xml:space="preserve">Stupid to relocate a whole community. Schools, homes, supermarket, business, power plant, where is the land. Can you do like for like? Same problem, different location. </t>
  </si>
  <si>
    <t xml:space="preserve">We would lose an entire communtiy that is one of the places that makes Dunedin special, will lose jobs from Esplanade businesses and Dunedin does not have enough houses for everyone to move to. </t>
  </si>
  <si>
    <t xml:space="preserve">Scary and possibly highly disadvantage poorer community. Where is everyone going. </t>
  </si>
  <si>
    <t xml:space="preserve">Don't think this is what will happen. Think we'll end up with 4 or 5. </t>
  </si>
  <si>
    <t xml:space="preserve">Great cost-benefit ratio. Less disruptive. Safer option. </t>
  </si>
  <si>
    <t>Expensive and disruptive. Residual risk better</t>
  </si>
  <si>
    <t xml:space="preserve">Give opportunity for 2/3/4 to work. </t>
  </si>
  <si>
    <t xml:space="preserve">High cost. High disruption. Some good advantages. </t>
  </si>
  <si>
    <t xml:space="preserve">It's an opportunity for positive outcomes - housing values are a concern and quality of recreation around the housing </t>
  </si>
  <si>
    <t xml:space="preserve">Favourite options are 2 and 4. Option 1 and 7 not possible. High density living is not favourable for NZ way of life. Need to provide better parks and recreation to balance. Too late for a trigger points. Always be on the front foot. Be prepared. Brown swamp rates thrive in wetlands - protect BIRDS! Predator eradication before implentation of natural spaced. Rabbits in South Dunedin. </t>
  </si>
  <si>
    <t xml:space="preserve">Forbury wetland very worthwhile. A great opportunity to put in fanastic walking spots w/ integrated wetland and flood capacity. </t>
  </si>
  <si>
    <t>Oct 2024 flood level went down as soon as rain stopped. Wilson St (between Nelson and Surrey)</t>
  </si>
  <si>
    <t xml:space="preserve"> Drop in 2 </t>
  </si>
  <si>
    <t xml:space="preserve">Danger with natural outcomes - mosquitos could become prolific. Water table hasn't come up that much. Future 2 is a prefernece. Pipes need to be a priortiy. Kaikorai Valley catchment needs to go somewhere else. Infrastructure needs to be prioritised. Don't waste time on planning unti infrastructure. Future 7 is a joke - where would you put people. This is too much scare mongering. Downside would be too great, you'd drive people out of town. </t>
  </si>
  <si>
    <t xml:space="preserve">Perplexed as to why Council has allowed high density housing. Impermeable surfaces? District Plan changes need to happen. SEAWALL. No money. </t>
  </si>
  <si>
    <t xml:space="preserve">People I have been speaking to say we can't answer these questions till we know how our property will be affected. Their tolerance will change depending on whether or not there is a long term future for my property. </t>
  </si>
  <si>
    <t xml:space="preserve">A home that is flooded takes a long time to repair or bring while the rest of the city carries on as normal, it has a high cost to those affected. Time for the inhabitants back to a place of condifence after these events need to be carefully managed. Huge social costs are contained in these questions. </t>
  </si>
  <si>
    <t xml:space="preserve">If the beach/cafes/restaurants were there anymore. No more vibes= not worth. </t>
  </si>
  <si>
    <t xml:space="preserve">If the flooding causes my favourite cafes and restuarnts to close fown and there wasn't a nice place to walk near the beach anymore. </t>
  </si>
  <si>
    <t xml:space="preserve">Our house - continuous rain. </t>
  </si>
  <si>
    <t xml:space="preserve">Another flood within the next 5 years. Already flooded twice before. </t>
  </si>
  <si>
    <t xml:space="preserve">Somewhere between few times a year and most of the time </t>
  </si>
  <si>
    <t>Drop in 8 - 9 May</t>
  </si>
  <si>
    <t xml:space="preserve">Futures 4 and 5 her fave. Community hubs are so important. Dunedin has this across the city. South D needs to retain a community centre where sports fields, schools and shopping centres enhance community and promote active transport outcomes. Equitable public transport is important. Natural spaces with places for walking. Increased infrastructure to manage risks is important. </t>
  </si>
  <si>
    <t xml:space="preserve">Would be more credible if you provide information on sources of risk assessment. Please share this so we know the futures are dealing with a realistic problem. The videos have been great please provide smaller amounts of information to make it easier to digest over a longer time. Deal with coastal erosion. Visible action to help the community will help repair damaged relationships e.g. having temp overland pumps during majot events to shift water away. </t>
  </si>
  <si>
    <t xml:space="preserve">Can sewage be pumped through Kaikorai Valley. Thanks for supporting the community with lots of sandbags. Maybe more pick up points will help (e.g. close to hotspots or vulnerable people - Forbury, Queens, Ice Stadium. </t>
  </si>
  <si>
    <t xml:space="preserve">maintenance of existing including street drain, keeping these clear and clean. DCC has done less maintenance in South Dunedin streets. </t>
  </si>
  <si>
    <t>Drop in May 8 - 9</t>
  </si>
  <si>
    <t xml:space="preserve">Option 1 is not an option. We need to do something for the people of South Dunedin. The Council should have fixed these issues years ago. Their delays have created more issues. </t>
  </si>
  <si>
    <t>Not sustainable approach leads to a disjointe approach with conflict and high risk of unknown impacts or increase long term cost</t>
  </si>
  <si>
    <t xml:space="preserve">Option 1 is not an option. </t>
  </si>
  <si>
    <t>No future for all the flooded homes in 2015</t>
  </si>
  <si>
    <t>Option 1 and 7 affects the rest of Dunedin just as much</t>
  </si>
  <si>
    <t xml:space="preserve">Some of the old flats do need to go. New buildings need to stop until better development can be built. Need gardens to absorb the water. </t>
  </si>
  <si>
    <t xml:space="preserve">Renter in Melbourne Street. Not concerned which option is not a rate payer and don't have family in th area. </t>
  </si>
  <si>
    <t xml:space="preserve">Drop in May 8 - 9 </t>
  </si>
  <si>
    <t>It seems to be more manageable without moving too many people.</t>
  </si>
  <si>
    <t>Option 2 is afforrdable to ratepayers</t>
  </si>
  <si>
    <t xml:space="preserve">Forbury Park cant be used as a detention basin, you would have to dig a big hole. It wouldn’t work. </t>
  </si>
  <si>
    <t>Still need more work on this to reduce the residual risk.</t>
  </si>
  <si>
    <t xml:space="preserve">This option will help and we have to accept it mgith not cover for every type of event </t>
  </si>
  <si>
    <t>Short term - needs to be done. Surrey Street and sewage needs fixing</t>
  </si>
  <si>
    <t xml:space="preserve">In my mind I believe this has the best plan for the best return to the people living in this area. </t>
  </si>
  <si>
    <t>Seems like a potential 'first step' in a road map?</t>
  </si>
  <si>
    <t xml:space="preserve">May become untenable to continue down this path if assumptions or data changes - believe required in part but need to consider how to do while keeping option 3 - 5 open. </t>
  </si>
  <si>
    <t xml:space="preserve">Would stop other people's houses from being flooded. Surrey Street slumps. Taya Park floods. Time and money should have been put in to fix these problems before now. We need more pipes to get problem areas. </t>
  </si>
  <si>
    <t xml:space="preserve">Would improve outcomes, particularly insurance, maintain property value and maintain premiums. Retain historic properties. Anything else would erase the community. People may not realise how great South Dunedin is. </t>
  </si>
  <si>
    <t xml:space="preserve">Make sure any water is moving - so flow does not enable mosquitos. </t>
  </si>
  <si>
    <t xml:space="preserve">I'm so glad that action is being considered. Being affected twice by flooding it's hard to know what to do next. </t>
  </si>
  <si>
    <t xml:space="preserve">More hospitality and amenity opportunities. Reduces risk well. Modernising but also keeps character. Cool spaces in new area. Like the green spaces. Natural habitat. Greater urban amenity </t>
  </si>
  <si>
    <t xml:space="preserve">It doesn't feel as long term sustainable as some of the other options plus huge disruption. </t>
  </si>
  <si>
    <t xml:space="preserve">Preference of combining option 2 and 3. But oppose moving people out. Only for certain areas to be elevated - Surrey St. Control land flooding in the actual problme areas e.g. Tahuna Park </t>
  </si>
  <si>
    <t xml:space="preserve">Similar to option 2. Heads in right direction but comes down to extend of releasing land to water. What is meant by raising how would this be managed. </t>
  </si>
  <si>
    <t xml:space="preserve">Really like this one as it reduces the residual risk. </t>
  </si>
  <si>
    <t xml:space="preserve">Residual risk is ok. Maintain access and character. But not on top of transport corridor! Cool urban space. Like open channels. </t>
  </si>
  <si>
    <t xml:space="preserve">This feels like a very good medium term option! Potential to create some really fanastic new spaces while reducing threat to most of existing infrastructure. </t>
  </si>
  <si>
    <t xml:space="preserve">Resident. Likes overland water features. Don't like seawall (prefer berm). </t>
  </si>
  <si>
    <t xml:space="preserve">I think this needs to be used in conjunction with option 2 and 3 as it keeps options open longer. If date changes or techniques then can move up or down in level of space provided for water. </t>
  </si>
  <si>
    <t xml:space="preserve">Like all the concepts but concerned it doesn't reduce residual risk. </t>
  </si>
  <si>
    <t>Keep thinking ahead and plan for the worst case scenario.</t>
  </si>
  <si>
    <t>Prefer option that balances groundwater and seawater</t>
  </si>
  <si>
    <t xml:space="preserve">Seems like there is a lot of employment opportunity through regeneration and development - compared to option 7 and no opportunity. </t>
  </si>
  <si>
    <t xml:space="preserve">Look for opportunities to connect fish to streams in any natural outcomes that you undertake. </t>
  </si>
  <si>
    <t xml:space="preserve">Don't agree with Council taking people's properites to increase water storage capacity. Raised land is where it all floods. </t>
  </si>
  <si>
    <t xml:space="preserve">Not sure on raising land. Very expensive Not a fan of intensified development. </t>
  </si>
  <si>
    <t xml:space="preserve">This option is and advancement of options 2 - 4 as a direction is those ones were used to keep an adaptive solution. </t>
  </si>
  <si>
    <t xml:space="preserve">Don't like that this would affect businesses along Portsmouth Drive. </t>
  </si>
  <si>
    <t xml:space="preserve">Prefer raising undeveloped land first. Berm good. </t>
  </si>
  <si>
    <t>Feels extremely radical - question is whether this level of intervention is required to bring risk to an acceptable level</t>
  </si>
  <si>
    <t xml:space="preserve">People being relocated to enable raised land would be significantly affected. Don't want other houses or ours in the flat area flooded. Not the future. </t>
  </si>
  <si>
    <t xml:space="preserve">Don't like that this would affect too many businesses that I use in my area. The businesses would need to leave. Also don't like all the houses that would need to be demolished. </t>
  </si>
  <si>
    <t xml:space="preserve">Too much character change. Doesn't like transformation. </t>
  </si>
  <si>
    <t xml:space="preserve">This option impacts overall Dunedin as it begins to have major shift in land use and location of population creating a split city pushing urban sprawl. </t>
  </si>
  <si>
    <t xml:space="preserve">Look very difficult for SD to be connected. Would create fractured communities - although would be a nice running track. </t>
  </si>
  <si>
    <t xml:space="preserve">Lose our house, disruption of moving. We love what living on the flat offers. Would lose significant part of DN history. Sth D always been a working mans area. </t>
  </si>
  <si>
    <t xml:space="preserve">Retreat - where to? South Dunedin population demographics means people need to live on the flat. So far out, not in my lifetime. </t>
  </si>
  <si>
    <t xml:space="preserve">Potentially unpalatable to community as splits population, has significant impact on population. Would it impact on greater DN land use i.e. centre of town. Where is the land to move to. </t>
  </si>
  <si>
    <t xml:space="preserve">Don't like impact on homes and businesses. </t>
  </si>
  <si>
    <t xml:space="preserve">Our insurance has gone up significantly due to alledged/perceived flood risk, but our section 100% dry. South Dunedin is getting a lot of bad press. </t>
  </si>
  <si>
    <t xml:space="preserve">Depends very much on how buyouts are done. If that is managed well, potential option. But not sure about feasibility. </t>
  </si>
  <si>
    <t xml:space="preserve">Don't like how it would affect people's houses to be demolished and businesses. People and businesses have already been affected too much with what happened when covid hit and closed a lot of businesses. </t>
  </si>
  <si>
    <t>Uproots people, constrains choice and finance. Not realistic to move everyone out and costs seem unaffordable. Small country, don't have tax and rates base to tackle at scale. St Kilda much less affected by flooding. I like being on the flat, I came off a hill!</t>
  </si>
  <si>
    <t xml:space="preserve">Don't like retreat too much character change. </t>
  </si>
  <si>
    <t xml:space="preserve">Where will people go? It will affect the whole of Dunedin not just SD. </t>
  </si>
  <si>
    <t>May 8 - 9</t>
  </si>
  <si>
    <t xml:space="preserve">Having to walk with my dog in flood water. </t>
  </si>
  <si>
    <t>Can an outflow be created from Sth D to the sea?</t>
  </si>
  <si>
    <t>Can I flood proof my house?</t>
  </si>
  <si>
    <t>What do I do now about my property?</t>
  </si>
  <si>
    <t>What does the future hold?</t>
  </si>
  <si>
    <t>More impervious surfaces must be impacting the S/W flows</t>
  </si>
  <si>
    <t>Concern with the W/W overflows -&gt; now not in the future!</t>
  </si>
  <si>
    <t>Timing - when will know what properties are affected</t>
  </si>
  <si>
    <t>If our house is impacted, who will help us? Will buyout be funded by Council?</t>
  </si>
  <si>
    <t xml:space="preserve">Where do people go in Future 6 and 7? - unless you know you can't approve those options. </t>
  </si>
  <si>
    <t>Forbury Park into a wetland</t>
  </si>
  <si>
    <t>Why are we spending money on the playground at the beach when we need money for this</t>
  </si>
  <si>
    <t xml:space="preserve">Practical solutions for homeowner interventions i.e. educational workshops.  </t>
  </si>
  <si>
    <t xml:space="preserve">There must be a significant change/improvement to infrastructure. In the meantime it would be great to have reisdent workshops on how to mitigate risk e.g. how to build a swale. STOP building townhouses with lots of asphalt. </t>
  </si>
  <si>
    <t xml:space="preserve">Make the most of Forbury Park. Stop infill housing. Stop increasing density. Workshops and support to help residents do their bit. Raised gardens/growing trees, developing own rills/channels and swales on property. </t>
  </si>
  <si>
    <t xml:space="preserve">Subsidy for homeowner pumps. Look at any infill housing and intensive housing on higher land. Encourage plantings and less intensive housing (fewer people) in South DN but keep it an attractive place to live. </t>
  </si>
  <si>
    <t xml:space="preserve">Potential to attract people to area as a good urban space. Make sure some of the open waterways are wide like Avon River. Would like to add homeowner pumps. Limit intensification. Use the land. Reduce hard surfaces. Open waterways could be attractive if planted as well and used recreationally. </t>
  </si>
  <si>
    <t xml:space="preserve">Great that schools retained. Builds confidence. Lots of potential. Attractive and exiciting. Mix of 4 and 5 is preference. Still want help - workshops for individual residents. Looks as though it could take a long time. </t>
  </si>
  <si>
    <t xml:space="preserve">Would the water stagnate? Very little space to have on the flat - especially for older people who have more ability to stay mobile on the flat and to be independent. Very dramatic. The area is decimated. People would move out of Dunedin (individuals and businesses) </t>
  </si>
  <si>
    <t xml:space="preserve">South Dunedin as a residential area is gone. People will have left. </t>
  </si>
  <si>
    <t>Status quo is not an otpion for the future.</t>
  </si>
  <si>
    <t xml:space="preserve">Agree with the green space and pumps, but does not appear aggressive enough. </t>
  </si>
  <si>
    <t>Agree with the extra greenspace</t>
  </si>
  <si>
    <t>Similar to Option 2. Not an aggressive enough option. Agree with open channels.</t>
  </si>
  <si>
    <t xml:space="preserve">Mix of infrastructure seems logical. Property impacts would be feasible. </t>
  </si>
  <si>
    <t>Expensive but seems the best option of working with nature</t>
  </si>
  <si>
    <t xml:space="preserve">Too extreme </t>
  </si>
  <si>
    <t xml:space="preserve">Not an option. </t>
  </si>
  <si>
    <t xml:space="preserve">Workshop 3 </t>
  </si>
  <si>
    <t xml:space="preserve">Good short to medium term option. </t>
  </si>
  <si>
    <t>too expensive and disruptive</t>
  </si>
  <si>
    <t xml:space="preserve">Best option in my view. Good cost/benefit ratio </t>
  </si>
  <si>
    <t>Too expensive and too much disruption for not enough benefit for community</t>
  </si>
  <si>
    <t xml:space="preserve">Big loss of community. Expensive </t>
  </si>
  <si>
    <t xml:space="preserve">Not an optin I would consider. Probably not necessary. </t>
  </si>
  <si>
    <t>Not this one. Doing nothing won't solve.</t>
  </si>
  <si>
    <t xml:space="preserve">Good first step not sure it will do enough. Also would need to be assured it was properly maintained. Still have off flood events I would assume. </t>
  </si>
  <si>
    <t xml:space="preserve">I don't believe raising land is worth the cost. </t>
  </si>
  <si>
    <t>I'm leaning towards this as my preference. Though concerned about high reisdual risk?? Good mxi of options without raising land. Recreational activities should be considered in relation to open water</t>
  </si>
  <si>
    <t xml:space="preserve">Too expensive. Raised land not the way to go. </t>
  </si>
  <si>
    <t>Again, raised land not worth cost and hassle and need more info on buyouts</t>
  </si>
  <si>
    <t xml:space="preserve">hard to know as would depend on how buyouts were structured. </t>
  </si>
  <si>
    <t>Sub-surface drainage in existing roads better. Notin still relocating people which will be difficult</t>
  </si>
  <si>
    <t xml:space="preserve">Decrease in property values would increase the divide between lower and highsocio-economic areas. Need to keep areas that house significant number of Dunedin in good condition. </t>
  </si>
  <si>
    <t xml:space="preserve">High risk on ground as sewerage cannot drain away. People need houseboats. </t>
  </si>
  <si>
    <t xml:space="preserve">This may be reality in 100 yrs. As sea levels rise, climate changes with increase storms and rain. South Dunedin = Venice. </t>
  </si>
  <si>
    <t xml:space="preserve">It may happen by itself. We can't stop nature. </t>
  </si>
  <si>
    <t xml:space="preserve">We need to future proof for generations to come. Need lots of plantings of water plants. Kowhai, flax, titri, bullrush etc. We can't stop water - it will find a path. </t>
  </si>
  <si>
    <t xml:space="preserve">Good to have open channels so water can easily flow and land water flows into channels easily. Have water taxis and transport. </t>
  </si>
  <si>
    <t xml:space="preserve">Better use of water holding capacity. Not sure if this is going to be a long term improvement. </t>
  </si>
  <si>
    <t xml:space="preserve">Still high groundwater level. Still risk of sewerage flooding on ground. </t>
  </si>
  <si>
    <t>Shouldn't be an option. Will turn Dunedin from a city into a town. Where do we go!</t>
  </si>
  <si>
    <t>Shouldn't be an option. Where do we go!!</t>
  </si>
  <si>
    <t>Where do people and businesses go if relocated?</t>
  </si>
  <si>
    <t xml:space="preserve">This should have been done years ago. DCC have been totally negligent not improving infrastructure. </t>
  </si>
  <si>
    <t xml:space="preserve">Totally unacceptable option. Shouldn't even be an option. </t>
  </si>
  <si>
    <t>Last resort option.</t>
  </si>
  <si>
    <t>Last resort option</t>
  </si>
  <si>
    <t xml:space="preserve">Without definitive answers to how land raising would occur then this is unknown. </t>
  </si>
  <si>
    <t>Displacing homes. Not enough investment in infrastructure</t>
  </si>
  <si>
    <t>Could work, but cost would would maybe put it out of reach.</t>
  </si>
  <si>
    <t>Seems like the best place to start and the bare minimum for South Dunedin</t>
  </si>
  <si>
    <t xml:space="preserve">Shed out the back of house has flooded. Not the house but water was close. Lack of council spend and planning on infrastructure </t>
  </si>
  <si>
    <t xml:space="preserve">Insurability of housing - if its too expensive then it would be cheaprer to rent. </t>
  </si>
  <si>
    <t xml:space="preserve">Insurability on homes - ruining of business </t>
  </si>
  <si>
    <t>Long lasting sitting water attracting bugs/mosquitos</t>
  </si>
  <si>
    <t xml:space="preserve">Garden has flooded. Garage flooded in 2015 but because I dug a trench beside garage path it was okay in 2024. If the water got into the house and regularly into the garage. I believe there are things residents can do to mitigate risk but it would be great to have workshops/support to learn how to do these properly and even subsides e.g. raised gardens. I would like advse on my rills and swale and what to plant so I do it properl e.g.where nad how. </t>
  </si>
  <si>
    <t xml:space="preserve">DCC can control ground water with pipes and pumps to avoid floods in heavy rains. Do it. Do it now. Do it properly. </t>
  </si>
  <si>
    <t>Spend money on proper infrastructure!! We live here, pay rates, we should be looked after</t>
  </si>
  <si>
    <t>Install better drainage to catch water coming off St Clair hills in heavy rains and stop it flooding Forbury area</t>
  </si>
  <si>
    <t>Fix Surrey St and Tonga Park pumps</t>
  </si>
  <si>
    <t>St Kilda resident, older person living on flat, but would consider moving to hill suburbs if ORC offered a bus service. Accessibility!</t>
  </si>
  <si>
    <t>Other areas that flood around Dunedin flood but they're not on the press?</t>
  </si>
  <si>
    <t xml:space="preserve">Our insurance has gone up due to perceived risk of flooding. Our rental and street okay but we pay. </t>
  </si>
  <si>
    <t xml:space="preserve">DCC aware of issues for years. Have not addressed them, this lack of action has exacerbated problems when it rains. In fact, 2015 flood was catastrophic due to their inaction. </t>
  </si>
  <si>
    <t xml:space="preserve">Allowing new higher density development, but infrastructure isn't being upgraded over loading already over used infrastructure. </t>
  </si>
  <si>
    <t xml:space="preserve">How salty is the groundwater? </t>
  </si>
  <si>
    <t>Why is the council allowing multi-unit development? Too much impervious</t>
  </si>
  <si>
    <t>How long will it take for change?</t>
  </si>
  <si>
    <t>Kaikorai Valley redirecion - timeframes and certainty</t>
  </si>
  <si>
    <t>What about best practice world wide?</t>
  </si>
  <si>
    <t>What type of water hazard?</t>
  </si>
  <si>
    <t>Have you done a risk reduction profile for proper/upgraded infrastrcuture</t>
  </si>
  <si>
    <t>How accurate is the sea level rise forecast</t>
  </si>
  <si>
    <t>How is flooding the solution to flooding</t>
  </si>
  <si>
    <t>workshop 3</t>
  </si>
  <si>
    <t>Where will people and businesses go?</t>
  </si>
  <si>
    <t xml:space="preserve">People before water and wildlife - objectives of report. </t>
  </si>
  <si>
    <t xml:space="preserve">Property level interventions - provide guidance for residents. </t>
  </si>
  <si>
    <t>Would #2 bring up to infrastructure standard to address risk</t>
  </si>
  <si>
    <t>How much space under roads for water interflow</t>
  </si>
  <si>
    <t>What are benfits of open waterways?</t>
  </si>
  <si>
    <t>Redirection of some catchments inflows?</t>
  </si>
  <si>
    <t>Why is option 4 cheaper than option 2</t>
  </si>
  <si>
    <t>What are the benefits in cost benefit ratio?</t>
  </si>
  <si>
    <t>Buy low and sell high by Council?</t>
  </si>
  <si>
    <t>Planning moves? Land use change?</t>
  </si>
  <si>
    <t>Intergenerational change</t>
  </si>
  <si>
    <t>avoid slum conditions</t>
  </si>
  <si>
    <t>Will the plan limit current intensifaction?</t>
  </si>
  <si>
    <t>What is the cost of business/people decide to relocate elsewhere</t>
  </si>
  <si>
    <t>What do the water areas look like for #6</t>
  </si>
  <si>
    <t>Timeframe is wrong (sea level is not accelerating?)</t>
  </si>
  <si>
    <t>Quality of GW modelling?</t>
  </si>
  <si>
    <t xml:space="preserve">Need to contrrol mosquitos/midge with open water salt marsh. </t>
  </si>
  <si>
    <t>TOTALS</t>
  </si>
  <si>
    <t>Face to face</t>
  </si>
  <si>
    <t>Totals</t>
  </si>
  <si>
    <t>Online</t>
  </si>
  <si>
    <t>Total</t>
  </si>
  <si>
    <t>Face to face total</t>
  </si>
  <si>
    <t>Online total</t>
  </si>
  <si>
    <t>The $2 billion cost estimate for the "status quo" seems excessive, given it is largely around minor replacement and upgradres of existing pipes and pumps.</t>
  </si>
  <si>
    <t xml:space="preserve">Make the city vibrant by making it a tourist hub </t>
  </si>
  <si>
    <t>keep the status quo, leave the chance for the property owners themselves to be active about whether to retreat or stay till the last moment, probably the cheapest. be responsive to those who are willing to retreat now, by considering the cost compensations.</t>
  </si>
  <si>
    <t>Doesnt seem to be a proactive response</t>
  </si>
  <si>
    <t xml:space="preserve">More information required about why current infrastructure cannot be improved to support this option. The work/changes  referred to in the video referenced home owners doing upgrades but little about our stormwater infrastructure and upgrade options. </t>
  </si>
  <si>
    <t xml:space="preserve">People know the risks and have time.  90% of those properties will likely be sold at some stage over the next 30yrs, so a) new owners know what they're buying or b) there property can be bought by the council and converted.  Until then, a flood every 5yrs isn't worth the billions to 'fix' when ultimately in 2100 the world could look very different </t>
  </si>
  <si>
    <t>The map doesn't really provide the details of which properties are impacted, however better than doing nothing.</t>
  </si>
  <si>
    <t>Risk of flooding still high</t>
  </si>
  <si>
    <t xml:space="preserve">I’m suspicious of the cost benefit analysis </t>
  </si>
  <si>
    <t xml:space="preserve">More proactive than option 1 and still affordable with better outcomes for more residents </t>
  </si>
  <si>
    <t>there are other better options</t>
  </si>
  <si>
    <t xml:space="preserve">Option 2 needs to be explored. Lowish cost with good benefits </t>
  </si>
  <si>
    <t xml:space="preserve">Better than option one however where are the houses impacted and what risk does it pose to houses surrounding open channels </t>
  </si>
  <si>
    <t>It's a better plan than doing nothing. It needs to be well thought out to prevent any issues in future like blockages and breakdowns</t>
  </si>
  <si>
    <t xml:space="preserve">It seems far fetched that the sea will flow over JW Memorial Drive, or that a sea wall would likely reduce the flooding on such an event </t>
  </si>
  <si>
    <t xml:space="preserve">Sounds like trying to fight a losing battle against Mother Nature but at least is offers some benefits 
</t>
  </si>
  <si>
    <t>Still very costly, but easier to see where the money is being spent with more improvements to pipes and pumps plus the seawall and water storage. Still a big hit to ratepayers though.</t>
  </si>
  <si>
    <t>This seems like a first step in addressing the climate issue of South Dunedin. Frankly this should already be under way given it’s been 10 years since the 2015 flood event.</t>
  </si>
  <si>
    <t xml:space="preserve">Map borders very unclear. Making decisions without adequate information being provided on areas involved and exact plans </t>
  </si>
  <si>
    <t>Same as number 1. Still doesn't fix the problem just a band aid and some relief in the mean timr</t>
  </si>
  <si>
    <t>This is a stop gap at best. I'd like to see the expected reflection impact of a sea wall on the harbor in strong winds etc.</t>
  </si>
  <si>
    <t>Marginally better option than option 1, but doesn’t provide a long-term solution.</t>
  </si>
  <si>
    <t>Pumps and better piping are URGENT. Don't faff about. GET ON WITH IT</t>
  </si>
  <si>
    <t>I think creating a water storage area is very smart.</t>
  </si>
  <si>
    <t>Slightly better than option 1</t>
  </si>
  <si>
    <t>This would be a ‘wait and see if it works’ approach. Quality of life would only increase to some extent if this option was successful. I think owners would possibly stay where they are, hoping it’ll work, so they don’t have to face the alternatives.</t>
  </si>
  <si>
    <t xml:space="preserve">More under ground research. </t>
  </si>
  <si>
    <t xml:space="preserve">At least with this option less people's properties would be affected. </t>
  </si>
  <si>
    <t>It’s a good option but would need to be put in place sooner than what is planned.</t>
  </si>
  <si>
    <t>Option 2 still puts lots of properties at risk and leaves Council liable. Also, there is no guarantee that these expensive infrastructure projects will be effective at keeping water out.</t>
  </si>
  <si>
    <t xml:space="preserve">Fantastic future! I say go ahead with this plan. </t>
  </si>
  <si>
    <t>This option might be feasible, but I'd encourage homeowners to raise their house up on stilts like most other countries where regions are hit by extreme rainfall ie Queensland, Houston.</t>
  </si>
  <si>
    <t>Sticking plaster solution. Need more future planning. Spend the money on Climate Crisis Mitigation.</t>
  </si>
  <si>
    <t>I think this is the best option</t>
  </si>
  <si>
    <t xml:space="preserve">This is the first option that must be tried. This option should have been done years ago instead of other council vanity projects. The old Dn South infrastructure has been deliberately neglected for years and the council now try and blame climate change. </t>
  </si>
  <si>
    <t>Unrealistic</t>
  </si>
  <si>
    <t>Providing some resilience for the community will decrease the need for Dunedin residents to help with flood mitigation - but this is only a short term solution - I'm unsure about the seawall. Could this be integrated with community and private water &amp; rain gardens as well? ie. can the residents also get water tanks (slow release rain tanks from the roof) and be helped to make water gardens on their properties?</t>
  </si>
  <si>
    <t xml:space="preserve">Considering more pumping options is wise provided they are regularly maintained . New wetlands would be beneficial as a local attraction. </t>
  </si>
  <si>
    <t>no seawall, they'll cause damage elsewhere</t>
  </si>
  <si>
    <t>I'm answering for if I lived in affected part of South Dunedin. High residual risk puts me off this option</t>
  </si>
  <si>
    <t xml:space="preserve">Building a sea wall would be disastrous causing significant coastal erosion </t>
  </si>
  <si>
    <t>Both depe</t>
  </si>
  <si>
    <t xml:space="preserve">The pipes all need updating to keep up with the water that needs moving during a heavy rain </t>
  </si>
  <si>
    <t>Still not addressing the elephant in the room and that is that seawalls are costly to build and even more so to maintain, and the risk of failure is omnipresent</t>
  </si>
  <si>
    <t>Sounds expensive and not really a solution. What if the infrastructure get damaged (for example in an earthquake)? The whole area would get flooded as a consequence.</t>
  </si>
  <si>
    <t xml:space="preserve">In a way, this option could do the most damage to people's lives in that it is only prolonging the inevitable but without the sense of urgency and action required. People would be less likely to relocate as they would feel 'protected' but it is only short term. </t>
  </si>
  <si>
    <t>My rates bill would escalate to support others.</t>
  </si>
  <si>
    <t>The council has show it is poor at best with keeping on top of wear and tear, this is just asking for problems.</t>
  </si>
  <si>
    <t xml:space="preserve">you really have to prove that a sea wall would be effective again I ask how much is the water going to rise? Plymouth Rock is still at the same level since 1620. I do have to question your climate alarmism </t>
  </si>
  <si>
    <t>Put some wetlands at forbury park
My house has never flooded but we are all put in the same basket!</t>
  </si>
  <si>
    <t xml:space="preserve">Transform current green space to water assets rather than financially ruining people
This is the best option cost to benefit do this and the continued adaption as needed
</t>
  </si>
  <si>
    <t xml:space="preserve">A sea wall is referred to for Portsmouth drive but what is required to reduce erosion along the st Clair/st Kilda beach line. </t>
  </si>
  <si>
    <t xml:space="preserve">The cost benefit analysis supports this option because it is an investment in keeping part of the city functional and inhabitable over the coming century. </t>
  </si>
  <si>
    <t>I would like to speak to this hugely important issue John Lyons 0274320306</t>
  </si>
  <si>
    <t>its an improvement from option 1 but it doesnt eliminate flooding.   but on the right track with open ponds</t>
  </si>
  <si>
    <t>Good future planning, need to create something where access water can run while rain storm is in action and upgrade infastructure</t>
  </si>
  <si>
    <t>I consider building a sea wall is only a temporary measure as it will, over time, suffer erosion as does the current coastline.</t>
  </si>
  <si>
    <t xml:space="preserve">I feel that extreme weather events are going to get worse and more often so this plan does not do enough to protect south dunedin </t>
  </si>
  <si>
    <t>Expensive and futile</t>
  </si>
  <si>
    <t xml:space="preserve">Same as option one - waste of investment </t>
  </si>
  <si>
    <t>Bad survey...</t>
  </si>
  <si>
    <t xml:space="preserve">As per option 1
</t>
  </si>
  <si>
    <t xml:space="preserve">Still not enough future proofing </t>
  </si>
  <si>
    <t>I am retired so as long as any measures last until mid-century I will be sweet.</t>
  </si>
  <si>
    <t>Still seems like a tough management approach and nature will always win</t>
  </si>
  <si>
    <t xml:space="preserve">It is a good option if there was a last resort but the investment would quickly become redundant if conditions change, it is also engineering to combat the environment for a single solution rather than work with it toward a future ready solution </t>
  </si>
  <si>
    <t>There would likely be protests regarding the ports mouth drive wall</t>
  </si>
  <si>
    <t>Plant native water trees, eg kowhai, flax, bullrush.</t>
  </si>
  <si>
    <t>This option gives choice to owners but doesn't give them a long term plan to reduce anxiety about rainfall events that will continue to get stronger as the ocean warms.</t>
  </si>
  <si>
    <t xml:space="preserve">Theres no use the council do what they  like   and don't  listen to rate payers </t>
  </si>
  <si>
    <t>I don't want a seawall on Portsmouth Drive</t>
  </si>
  <si>
    <t>Ridiculous, over engineering. Obviously favored by infrastructure engineering corporations that choose only to work for council's and central government, &amp; and organisation's that spend (waste) taxpayers money.</t>
  </si>
  <si>
    <t xml:space="preserve">This would stop the flooding in my street if you stopped diverting water and sewage from the hill suburbs and adding to the volume of stormwater entering South Dunedin because of undersized or leaky pipes and undersize pumping stations </t>
  </si>
  <si>
    <t>The King Canute option</t>
  </si>
  <si>
    <t xml:space="preserve">Great start to water storage </t>
  </si>
  <si>
    <t xml:space="preserve">First, I take all of your costings with a grain of salt. Things of this magnitude are very rarely accurate. 
It's like you're trying to beat mother nature.  Don't. </t>
  </si>
  <si>
    <t xml:space="preserve">Your questions above are poorly thought out. You expect people to interpret your questions accurately and make an informed decision from a short video. 
I suggest your concentrate on paying down debt and putting your efforts elsewhere and leave Portsmouth Drive alone. Your vision is farcical. </t>
  </si>
  <si>
    <t>residual risk still too high</t>
  </si>
  <si>
    <t>There is still to much at risk and uncertainty</t>
  </si>
  <si>
    <t xml:space="preserve">I think this is a good option </t>
  </si>
  <si>
    <t>Again, like all residents we are worried if our property has to be removed, what financial recourse do we have.  Buy out by council &amp; government at GV or above (independent valuation), noting our property was basically rebuilt in 2020 due to a fire.  All the news are S-D has made it almost impossible to sell or move on now!</t>
  </si>
  <si>
    <t xml:space="preserve">Option would need to be phased as properties are made available for sale and set date for option timeframe </t>
  </si>
  <si>
    <t>Offers medium risk of flooding to those left behind</t>
  </si>
  <si>
    <t xml:space="preserve">Untrusting of the cost benefit analysis. 
Unable to quantify subjective quality of life call without more detailed consequence modeling and cost benefit analyses. </t>
  </si>
  <si>
    <t>Relocation of residents, at 5b this is an unaffordable option to the commercial and residential ratepayers of Dunedin</t>
  </si>
  <si>
    <t>Construction Cost is more than benefits to come. Not a solid option.</t>
  </si>
  <si>
    <t>The issue here is who would have to move? where would they move to ? who is paying for their property is there a buy out at market rates?</t>
  </si>
  <si>
    <t xml:space="preserve">Sounds like a good plan as long as I don’t need </t>
  </si>
  <si>
    <t xml:space="preserve">Not enough information to make a valid comment </t>
  </si>
  <si>
    <t xml:space="preserve">The cost benefit ratio is moving in the wrong direction </t>
  </si>
  <si>
    <t>No one wants to have to move, especially when it's not by choice and they likely lose out on financial standing. Will they get a new house of the same value?</t>
  </si>
  <si>
    <t>Well, it’s sensible to have some areas for rainfall retention but why is this idea packaged with the sea wall proposition</t>
  </si>
  <si>
    <t xml:space="preserve">the degree aof overall quality of life depends on if you are someone who has to vacate your home for water storage space or to raise land. The impact on these people is huge compared to those in SD not having this disruption </t>
  </si>
  <si>
    <t>Fairly costly option for ratepayers, and the wasted cost of buying residential properties to turn into empty spaces.</t>
  </si>
  <si>
    <t>I believe managed retreated should be central government funded. Although necessary in this case I don’t think council should have to fund this.</t>
  </si>
  <si>
    <t>Having a forced period of relocation to allow the elevation of land would damage the regional identity of the area. The people would be moving back to an unfamiliar landscape and most likely won't stay/return.</t>
  </si>
  <si>
    <t xml:space="preserve">Getting better </t>
  </si>
  <si>
    <t>A more realistic approach given what we know is going to happen.</t>
  </si>
  <si>
    <t>Sad as it is, there are some areas of South Dunedin that are very low lying and in the future will be susceptible to regular flooding (I mean you know this, it is why there is this survey). I don't know how you convince people to move away, or give them other housing options that they are happy with, but I think this is a better option for the longer term.</t>
  </si>
  <si>
    <t>It would depend on what the ‘package’ was for those needing to relocate… do they get to choose where, will their current house be bought at a price sufficient enough to purchase the relocated site, etc?</t>
  </si>
  <si>
    <t xml:space="preserve">Sounds good and with people shifting away from worst areas would certainly benefit them. Hopefully the DCC would help with this. </t>
  </si>
  <si>
    <t>Instead of relocating homes to raised land why not just raise the houses where they are. Lift homes is a relatively easy process these days and would a more cost effective option, surly?</t>
  </si>
  <si>
    <t>Option 3 still leaves lots of properties and people at risk, leaving Council liable. Similar to Option 2, there is little guarantee that these engineering fixes will be adequate in the case of extreme weather events.</t>
  </si>
  <si>
    <t>I’m not sure about this one..</t>
  </si>
  <si>
    <t>Again has there been consideration for raising the houses onto stilts rather than moving residents completely?</t>
  </si>
  <si>
    <t>You don’t say how you obtain the houses you are going to shift or are they being sold at MV then on sold???</t>
  </si>
  <si>
    <t>Faffing older raising old houses - surely not.</t>
  </si>
  <si>
    <t xml:space="preserve">People are very stubborn and it would be a slow and difficult and involve lawyers to get people to move.This options seems very expensive and controversial </t>
  </si>
  <si>
    <t xml:space="preserve">Option 2 must be tried first. </t>
  </si>
  <si>
    <t>This is what option 2 would actually look like if it was chosen</t>
  </si>
  <si>
    <t xml:space="preserve">Would earth moving be a permanent solution (e.g. would this sink and erode)? Would this also need to be 'fixed' again in 100 years? 
Moving people, for a temporary solution isn't great. </t>
  </si>
  <si>
    <t>Not an option.</t>
  </si>
  <si>
    <t>Dislike this option</t>
  </si>
  <si>
    <t>a river in south d would be awesome</t>
  </si>
  <si>
    <t>Not sustainable</t>
  </si>
  <si>
    <t>the cost and adverse effects of doing this to the current residents' daily life and business?</t>
  </si>
  <si>
    <t>I'm answering for if I lived in affected part of South Dunedin. Low benefit to cost ratio and medium residual risk puts me off this option</t>
  </si>
  <si>
    <t>Manage to relocate is the big challenges for the local residents. I hope if this scenario comes then government will provide the fare vale of the people's loses.</t>
  </si>
  <si>
    <t xml:space="preserve">People would need financial help to relocate </t>
  </si>
  <si>
    <t>None of options 1-3 will help address water quality and biodiversity which are also very important to QoL - we need to accept that the sea wants to expand and we need to give it sensible options (wetland, turning the racecourse into a lagoon) to address this.</t>
  </si>
  <si>
    <t>Agree that the relocation would be difficult without somewhere to go the benefits to the wider community are significantly increased</t>
  </si>
  <si>
    <t>Depopulate the flood prone areas. Red Zone areas. Stop building in flood zones.</t>
  </si>
  <si>
    <t>Cost is a problem and without detailed lines as to what is where, need more details</t>
  </si>
  <si>
    <t xml:space="preserve">Manage the covered-up natural waterways </t>
  </si>
  <si>
    <t xml:space="preserve">It’s unclear what the raising the land option actually means and how it would be achieved. What does it mean for those properties where the land is being raised - are their houses relocated or is it new builds once land is raised.  If it is new builds - what type of housing is it (ie is the direction towards more medium density housing that won’t suit a lot of the older people that live in the area). For impacted house owners who bears those costs. </t>
  </si>
  <si>
    <t>I would like to speak to this option</t>
  </si>
  <si>
    <t>this is a more socialist approach trying to house people in their current land but is inevitably similar to just moving them elsewhere or buying them outright for the land.
p.s land can be obtained easier by council and government if there is a big enough need by law so buying them out shouldn't be an issue.</t>
  </si>
  <si>
    <t>I consider building a sea wall is only a temporary measure as it will, over time, suffer erosion as does the current coastline. Also, raising the land is not a guarantee that the raised land will not subside or sink over time.</t>
  </si>
  <si>
    <t>Raising land does not seem necessary/wise when we have plenty of other land in Dunedin that is high enough/not at risk of flooding - seems an unwise use of resource</t>
  </si>
  <si>
    <t>Again wasted infrastructure- investment needs to be opening up new land to relocate people.</t>
  </si>
  <si>
    <t>As per option 1. Also note, not everyone can choose where they live. There needs to be somewhere to move to. Rents are too high and the market to sell up needs to happen soon to get any money back and then what you can you buy for your money? buying into the same market/lack of affordable housing available.</t>
  </si>
  <si>
    <t xml:space="preserve">For the cost not enough significant change </t>
  </si>
  <si>
    <t xml:space="preserve">Not practical to </t>
  </si>
  <si>
    <t>absolute waste of money and pointless the water table and the tides will continue to come in</t>
  </si>
  <si>
    <t>While it is sensible to relocate, the issue for so many in South Dunedin which is a particularly low income area, is how much of the relocation costs are borne by the 'evacuees' and whether they could afford the relocation. We don't want relocation to simply create new ghettos of poverty without the sense of community and community infrastructure that is an integral part of South Dunedin life.</t>
  </si>
  <si>
    <t>I think water catchment areas need to be developed at the foot of the surrounding hills. Such as Forbury Road  , South Road from princes street through to Caversham. Canals that channel the flow off from the hills out through St Clair.
More native plantings of trees that love wet feet as mentioned for Option 2. Kowhai forests, flax, bullrush etc</t>
  </si>
  <si>
    <t>This manages the current rainfall events well but would still not future protect the area from larger rainfall events expected with increased seawater temperature.</t>
  </si>
  <si>
    <t>Listen to rate payers  its there money  stuff you fuck wits</t>
  </si>
  <si>
    <t xml:space="preserve">No one wants to relocate and there is not enough new infrastructure to cope with new housing </t>
  </si>
  <si>
    <t>Better than one or two but still not bold</t>
  </si>
  <si>
    <t>The cost benefit to results is not as good as option 2</t>
  </si>
  <si>
    <t xml:space="preserve">People in high flood zones need to be relocated </t>
  </si>
  <si>
    <t>I would like whatever it is that you guys are smoking. People don't need costal protection, they need protection from the council and your obsurd ideas. Maybe we could relocate the DCC first to somewhere in the North Island for you to all work your magic there.</t>
  </si>
  <si>
    <t xml:space="preserve">This option would provide full protection to the Portsmouth Drive area;  affect about the same number of properties as Future Option 5; provides a medium residual risk which is the most important aspect as far as we are concerned - having about the same result at our location at a lower cost. </t>
  </si>
  <si>
    <t>Living in a high risk area. I would suspect that my property would have to be one of the managed ones. This is concerning in todays market. And what does it mean when the wall wont be in place until mid century, that is not helpful.</t>
  </si>
  <si>
    <t xml:space="preserve">I think its a good idea but it would be quite stressful having to think about relocating in order to elevate the land. I think it would be quite tough </t>
  </si>
  <si>
    <t>Not much difference from option 3, though slightly better, not risk is still considered high to flooding.</t>
  </si>
  <si>
    <t xml:space="preserve"> Dry workable solution and economically viable in returns </t>
  </si>
  <si>
    <t xml:space="preserve">Offers like for like benefits, some risk to those left behind </t>
  </si>
  <si>
    <t xml:space="preserve">Suspicious of cost benefit analysis. 
</t>
  </si>
  <si>
    <t>Does solve the problems of large rainfall events</t>
  </si>
  <si>
    <t>From an impact cost benefit ratio, and considering the fact we cannot control nature, this seems the better option overall</t>
  </si>
  <si>
    <t>As long as the costs are distributed evenly.</t>
  </si>
  <si>
    <t>Doesn't seem much point if it doesn't remove the problem.</t>
  </si>
  <si>
    <t xml:space="preserve">Sounds like a good plan, as long as it doesn’t effect me. </t>
  </si>
  <si>
    <t>restoring wetlands this was is good because it allows humans to working with nature (a city with wetlands in it) rather than being apart from nature (city or wetland)</t>
  </si>
  <si>
    <t xml:space="preserve">Not enough information where are all of these homes impacted </t>
  </si>
  <si>
    <t xml:space="preserve">For me, this option is more holistic in terms of allowing water to flow, because it's going to anyway, while providing infrastructure to support it, create safe waterways and perhaps wetlands. Working with nature, rather than against it </t>
  </si>
  <si>
    <t>I like that it's better than nothing,  but it's concerning that it addresses a risk by creating another</t>
  </si>
  <si>
    <t xml:space="preserve">Well there’s not much point in stormwater retention areas without water access to them.  I don’t understand why this idea has to be packaged with the rest of option 4. </t>
  </si>
  <si>
    <t>As with option 3, those being relocated to allow water storage spaces have a greater impact on quality of life, than those that don't have to relocate</t>
  </si>
  <si>
    <t>Fairly costly option for ratepayers. Open channels connecting water storage areas could be a good option if the diehards are insistent on directly controlling residential properties in South D</t>
  </si>
  <si>
    <t>This is the best option. The potential for future urban planning is immense. If canals are done in tandem with walkways/cycleways it can create new areas for people to enjoy. You could have parks and cafes/food shops next to the open canal creating new hubs. It would create new interest in the area and be the reason why people move to Dunedin.
The addition of a sea wall gives the potential for a new wharf, similar to Wellington. The area could become the new nightlife scene, attracting new restaurants and tourist attractions (similar to Queenstown). Also similar to Wynyard Quarter in Auckland.
Open canals when done properly will raise the appeal.
The water management is appropriate as it will connect reserves/wetlands giving more options for the waterways to drain. If done in a way that it can only over top the canal/reserves if all waterways are full, you can allocate areas above the waterways that are designated flood zones i.e parks/school fields.</t>
  </si>
  <si>
    <t>Still got risk and issues</t>
  </si>
  <si>
    <t>Not keen on this one. Open water channels have their own risk, including people falling into them and possibly insect borne disease if it gets warm enough.</t>
  </si>
  <si>
    <t>This seems a good long term solution, but the continued high risk of flooding is concerning.</t>
  </si>
  <si>
    <t xml:space="preserve">The money back is very nice... Best option financially and socially. But surely the waterways will actually reduce the flood risk rather than increase it??? That seems silly. 
 Where is the discussion about wildlife? </t>
  </si>
  <si>
    <t>I think creating a wetland area is a fantastic idea. Very good at soaking and storing water! I don't know how the open channels will work. Are they going to be like canals (very cool), or big ditch drains that will probably fill with rubbish and then be difficult to maintain?</t>
  </si>
  <si>
    <t>I am starting to not understand the ins and outs…</t>
  </si>
  <si>
    <t>This sounds like a ‘break-even’ option: cost = benefits, but the overall issue of flooding would remain.</t>
  </si>
  <si>
    <t>To end with a positive outcome so sth Dunedin is free from flooding.</t>
  </si>
  <si>
    <t xml:space="preserve">Sounds good and doesn't affect as many house's in big rainfall events. </t>
  </si>
  <si>
    <t>It’s hard to know how this option would work? Would the open channels have raised sides? If the tide level rises surely these will raise with it?</t>
  </si>
  <si>
    <t>Under Option 4, risk of flooding from extreme weather events still remains very high for many properties and people. The Council may be legally liable for these costs, which could mean insolvency.</t>
  </si>
  <si>
    <t>Good idea but not that good idea.</t>
  </si>
  <si>
    <t xml:space="preserve">More waterways and wetlands seem like a good idea, in general. This could be combined with houses on stilts. </t>
  </si>
  <si>
    <t>So your saying more chance of flooding with nowhere to go?!?! Houses relocated how is that being funded?!?!</t>
  </si>
  <si>
    <t xml:space="preserve">Noooooo!!! The worst one yet. Loose loose. </t>
  </si>
  <si>
    <t>This is a terrible option all round</t>
  </si>
  <si>
    <t xml:space="preserve">Be careful of unintended consequences when you start creating alot of places with standing  water. Christchurch has insect life in plague proportions in areas with large areas of standing water. These midges and mosquitoes have a severe impact on peoples lives. </t>
  </si>
  <si>
    <t>Wetland restoration not specifically mentioned in your description for this option but referred to in the title - will not only help with flood mitigation, it will create more biodiversity, wildlife habitat and picturesque recreational opportunities helping from both an everyday enjoyment perspective for residents and visitors to Dunedin. Tastefully executed waterways, native plantings and thriving wetland spaces would create a stronger biophilic connection to nature for residents improving mental health and the desirability of living in south Dunedin in general</t>
  </si>
  <si>
    <t>Open water channels are a good start - the Dunedin community would likely still need to be heavily involved and remain financially responsible (via insurance premiums and rates) for the flooding damage.  with these "Benefits" do these include the financial opportunity costs of NOT having to rebuild South Dunedin after major flooding events</t>
  </si>
  <si>
    <t>Open water channels could be a safety issue for children and the local community.</t>
  </si>
  <si>
    <t xml:space="preserve">This is my favourite option </t>
  </si>
  <si>
    <t>not a fan of seawalls</t>
  </si>
  <si>
    <t>This will provide option for the water to gather during prolonged rainy days</t>
  </si>
  <si>
    <t>the cost and adverse effects of doing this to the current residents' daily life and business? especially to the transport system? is it worth spending that much money?</t>
  </si>
  <si>
    <t>This is my preferred option</t>
  </si>
  <si>
    <t xml:space="preserve">I am slightly worried about trash in the open water ways. i'm unsure about how the open water ways will affect traffic and would be concerned about isolating people during flood events when they need the ability to exit the area promptly. </t>
  </si>
  <si>
    <t xml:space="preserve">I think the open channel network potentially will create new risks and hazards, particularly in large scale events, potentially increasing the acute risk to human health during an event than at current </t>
  </si>
  <si>
    <t xml:space="preserve">Having wetland areas would be a great way to allow water to move and would also make a good area for people to visit </t>
  </si>
  <si>
    <t xml:space="preserve">Prefer seeing the open waterways, but there is still the issue of the seawall and the attendant cost and risks associated with maintenance
</t>
  </si>
  <si>
    <t xml:space="preserve">I really enjoy the idea of open channels – like a canal. There is a lot of potential for functional and inclusive spaces, however I feel this doesn't do enough to solve the problem of flooding (the whole point) in large scale weather events. </t>
  </si>
  <si>
    <t>Just abandon the whole flood prone area. Managed retreat.</t>
  </si>
  <si>
    <t>Needs more details but shows promise, WE need line and details locking the council to where the  boarders are so they line don't shift.</t>
  </si>
  <si>
    <t xml:space="preserve">This is going in the right direction if you have to do anything. </t>
  </si>
  <si>
    <t xml:space="preserve">Doesn’t seem to resolve the risks to any great extent so why is it an option. </t>
  </si>
  <si>
    <t xml:space="preserve">This option is financially better and transforms the nature of this part of the city to something similar to how Otepoti used to be 200 years ago; however, it takes away the right of part of the community to stay as their homes are removed to allow for the open channels to be built. </t>
  </si>
  <si>
    <t>another waste of money in my eyes,  buy people out and create huge ponds and let nature reclaim the land.  also using the dirt to build up land in other parts that was removed by making a pond would be ideal if able to be reused.</t>
  </si>
  <si>
    <t>What would be the outcomes if there were system failures such as pump failure? In my view - flooding again. I consider building a sea wall is only a temporary measure as it will, over time, suffer erosion as does the current coastline.</t>
  </si>
  <si>
    <t xml:space="preserve">residual risk of flooding is still high - this doesnt seem good given increasing likely impacts of climate change over time. In some ways this plan does seem like a good compromise </t>
  </si>
  <si>
    <t>Doesn’t solve the problem, nature will always win and investment needs to support relocating these residents now - take the brave decision not the easy one.</t>
  </si>
  <si>
    <t>As per option 3</t>
  </si>
  <si>
    <t xml:space="preserve">Still sounds ugly, be more creative </t>
  </si>
  <si>
    <t>same issues as mentioned in previous comment</t>
  </si>
  <si>
    <t>Add canals along the foot of the hills that drain into the south zone area. Turn Forbury Road into a canal, and South Road into a canal that drains through St Clair to the beach</t>
  </si>
  <si>
    <t>This option gives excellent value and gives remaining residents surety about elevated rainfall events with warmer oceans predicted to deliver stronger rainfall.</t>
  </si>
  <si>
    <t xml:space="preserve">No you dick heads don't  listen </t>
  </si>
  <si>
    <t>I don't want to see a seawall on Portsmouth Drive.</t>
  </si>
  <si>
    <t>Excluding engineering inputs from multinational corporates and keeping to practical approaches like digging waterways and soakage areas makes sense. Open the books to public, 100% transparency of spend, exclude multinational and non-local businesses. The cost to benefit ratio is about right. Soft engineering is the way to go, doesn't require so-called experts, just practicality and common sense.</t>
  </si>
  <si>
    <t>See previous answers and just wasting great flat land that with good infrastructure would be kept dry</t>
  </si>
  <si>
    <t>Better than 2, but still a weak response.</t>
  </si>
  <si>
    <t>Cost to result benefit seems worth it</t>
  </si>
  <si>
    <t xml:space="preserve">Good to channel and connect water storage </t>
  </si>
  <si>
    <t xml:space="preserve">A cannal from saint clair to harbour with control gates at each end, there is a significant tide hight difference between harbour and saint clair flow could be used to generate power and let water drain efficiently in a heavy rain event. </t>
  </si>
  <si>
    <t>Again, perhaps we could relocate the DCC and their nonsense to somewhere outside of Otago at the cost of 2.52 billion dollars. I'm sure Dunedin rate payers will be happy to foot the bill, just like we are now. I'm sure you have some colleagues that will be happy to snap up some multi millions dollar consultation contracts in the process. 
Either that or forget this idea.</t>
  </si>
  <si>
    <t>The residual risk to our property would be too high</t>
  </si>
  <si>
    <t xml:space="preserve">Too expensive and doubtful that the cost benefits justify the impost on ratepayers and taxpayers </t>
  </si>
  <si>
    <t xml:space="preserve">Intially, I thought this plan would serve a good purpose. However, after seeing the video it appears to be a minimal preventative model. </t>
  </si>
  <si>
    <t xml:space="preserve">Suspicious of cost benefit analysis </t>
  </si>
  <si>
    <t xml:space="preserve">Lack of information for home owners </t>
  </si>
  <si>
    <t>Generally the right direction so long as there is a sensible way to prevent greedy global corporations from getting rich off the taxpayer. 100% transparency on companies and individuals being awarded contracts and costs of consultants will be a pre-requisite to this option. Advice from small 100% locally owned companies should be a requirement, forming joint ventures with practical contractors from the trades (civils contractors, drianlayers, plumbers). Otherwise, too expensive and a waste of money.</t>
  </si>
  <si>
    <t>I think it would be a really great idea for you to stop thinking. Just go and do something else with your time. Perhaps buy some more cones and find some major road networks yet to be disrupted and reseal them or paint some white lines on them or something to that effect. Just need to cost below several billion dollars if you don't mind.</t>
  </si>
  <si>
    <t xml:space="preserve">I love how the some residents will have to organise raising their floors or properties themself, how many residence in S-D do you think have the finances to to this without help from council or government (could you), you may as well buy out all these properties if this is the end decision or you will create a potential abandonment of properties not raised and unable to gain insurance.  Good option to reduce the risk of flooding, but help/loans would have to be provided to enable this for the residences impacted by higher ground aspect of this plan. </t>
  </si>
  <si>
    <t xml:space="preserve">Major disruption for commercial entities not really a viable option </t>
  </si>
  <si>
    <t>who ever came up with this should be investigated for fraud</t>
  </si>
  <si>
    <t>Again cost is put onto home owners</t>
  </si>
  <si>
    <t>Unaffordable, commercial land owners would never agree to this</t>
  </si>
  <si>
    <t>Looking at all the options now I would pick number 3</t>
  </si>
  <si>
    <t xml:space="preserve">By the time this could be implemented, I will be a senior citizen. The funds to raise floors or relocating would be stressing my </t>
  </si>
  <si>
    <t xml:space="preserve">I like this option but it is probably unrealistic </t>
  </si>
  <si>
    <t xml:space="preserve">Same concern as 3 - having to move, and losing your property. </t>
  </si>
  <si>
    <t xml:space="preserve">Too expensive for the benefits </t>
  </si>
  <si>
    <t xml:space="preserve">No. Defer this.  Do the stormwater retention things and tidy up the most vulnerable beach areas, put the sand retention posts back. </t>
  </si>
  <si>
    <t xml:space="preserve">As with option 3 and 4, those being relocated to allow water storage spaces have a greater impact on quality of life, than those that don't have to relocate. Additionally it would impact the busniess sector with those near the habour needing to move to allow for water holding areas </t>
  </si>
  <si>
    <t>Very expensive for ratepayers. I don't like the mandatory takeover of commercial spaces and forcing residents to move to taken-over raised areas.</t>
  </si>
  <si>
    <t xml:space="preserve">Still not enough information to make informed decision </t>
  </si>
  <si>
    <t xml:space="preserve">Stopping the water from coming in would better than letting it in.  </t>
  </si>
  <si>
    <t>Losing the commercial district is not a worthwhile sacrifice. You lose the potential for a new Harbour that could come about with the new sea wall.</t>
  </si>
  <si>
    <t>Still not fixing it</t>
  </si>
  <si>
    <t>Too complex.</t>
  </si>
  <si>
    <t>This seems like a good option but it is very expensive, so seems unlikely to be achievable.</t>
  </si>
  <si>
    <t xml:space="preserve">Where is the discussion about creating areas for wildlife? There has been no mention so far. I like this idea, better than a GIANT seawall at Portsmouth Drive which feels very forboding. </t>
  </si>
  <si>
    <t>I'm curious about what reason for a sea wall is (now inland defences in this future option). To protect against storm surges? To stop the ocean getting in? From what I understand, the ground around South Dunedin is already very porous and the sea is going to rise beyond a sea wall no matter what is done. So in some capacity, ground has to be raised.</t>
  </si>
  <si>
    <t>There are bit about this one that although expensive might be good (like not relying heavily on the Portsmouth drive sea wall…</t>
  </si>
  <si>
    <t>This means my options would be for status quo (high flood risk), or to bear the cost of pumps/raising floors or buying elsewhere.</t>
  </si>
  <si>
    <t>Hope for a bright future for Sth Dunedin</t>
  </si>
  <si>
    <t xml:space="preserve">Think a sea wall would be better along Portsmouth drive. Probably too costly. </t>
  </si>
  <si>
    <t>Cost does not seem to be worth what the city will accomplish.</t>
  </si>
  <si>
    <t>Option 5 is better than 1-4, but the risk of flooding still remains too high. The fact that Council will be spending hundreds of millions of dollars to protect effectively stranded assets is unacceptable.</t>
  </si>
  <si>
    <t>If you haven’t got the funds to do this people will probably be flooded again and again go with what you can afford and DO IT NOW</t>
  </si>
  <si>
    <t>All of that for still a medium list of flooding!!!?????</t>
  </si>
  <si>
    <t xml:space="preserve">Sounds challenging and exspensive </t>
  </si>
  <si>
    <t>Refer comments in Option 4</t>
  </si>
  <si>
    <t xml:space="preserve">Through the expense of the adaptation - the earth moving remains questionable for me - is this a permanent solution? Will the earth not erode and need to be replaced again? Giving room for water is great </t>
  </si>
  <si>
    <t xml:space="preserve">Not an option to consider. </t>
  </si>
  <si>
    <t xml:space="preserve">It would effect others but not me </t>
  </si>
  <si>
    <t>great, no seawall</t>
  </si>
  <si>
    <t>the cost and adverse effects of doing this to the current residents' daily life and business? is it worth spending that much money doing this? and how long does it take? what about the current quality of life?</t>
  </si>
  <si>
    <t>Unsure about raised land</t>
  </si>
  <si>
    <t xml:space="preserve">Too many people would have to move and not enough would be done to preserve south Dunedin </t>
  </si>
  <si>
    <t>This would be my preferred option, but it is going to be difficult to get agreement from current residents for such a substantial change. It also has a lower cost:benefit ratio than option 4 - but to me it is the most forward thinking and progressive option; ensuring future generations will have a valuable asset that enhances the coastal experience in Dunedin</t>
  </si>
  <si>
    <t xml:space="preserve">In the long term, this is the best option but it is expensive and I would not wish to see this option be selected for the council to then turn it's back on the plan later down the line when funds are unavailable. It would be worse to start something ambitious like this plan and fail then to successfully implement some of the lesser intrusive and costly options. </t>
  </si>
  <si>
    <t>Just Wrong.</t>
  </si>
  <si>
    <t>As with 4 , more details but this and 4 show the most promise</t>
  </si>
  <si>
    <t>Starting to get into over kill</t>
  </si>
  <si>
    <t xml:space="preserve">Probably unaffordable for Dunedin. The details about the raising of the land is lacking - how long would that take, what does it mean for the properties where the land is being raised - ie are their houses relocated reinstated or is it new builds once land is raised and is so what type of new builds - medium density housing that won’t suit many older home owners. It’s unclear why the sea walls are proposed to not be on the sea line. </t>
  </si>
  <si>
    <t>This is not a feasible option.</t>
  </si>
  <si>
    <t>on the right track with open ponds,  but larger ponds the better.</t>
  </si>
  <si>
    <t>Rates go up</t>
  </si>
  <si>
    <t>There is no point spending billions of dollars to reduce flood risk very little. If we are going to make changes, flood risk should at least be brought down to medium. This option does that without moving everyone.</t>
  </si>
  <si>
    <t>Moving in the right direction but we need to retreat now and investment in other land for residential growth</t>
  </si>
  <si>
    <t>As per option 3 but also, this option may improve things for St.Clair end but will not have much effect on the Tainui and Sth D end</t>
  </si>
  <si>
    <t xml:space="preserve">For the cost why? </t>
  </si>
  <si>
    <t>Dont like it</t>
  </si>
  <si>
    <t>Option 5 is expensive and doesn't give any further assurance around elevated rainfall events due to warmer sea temperatures.</t>
  </si>
  <si>
    <t>Too expensive</t>
  </si>
  <si>
    <t xml:space="preserve">The worst option - see previous comments </t>
  </si>
  <si>
    <t>The benefits do not warrant the expense of this option.</t>
  </si>
  <si>
    <t xml:space="preserve">Like the inland coastal defences </t>
  </si>
  <si>
    <t xml:space="preserve">At a higher cost, this option would achieve about the same residual risk to our property as our preferred future option 3.  However this option would severely restrict commercial activity near Portsmouth Drive. </t>
  </si>
  <si>
    <t xml:space="preserve">Not sure what raising land means and where. Again my property is in the high risk zone and this option is costly with only  a medium outcome. </t>
  </si>
  <si>
    <t>Better than option 5, however same question buy outs, who pays etc.  But probably the best long term option!</t>
  </si>
  <si>
    <t xml:space="preserve">JUST NO.  Managed retreats are part of agenda 2030 - control of people, land, resources, energy - everything. We will no tolerate it. Disgraceful that the council would even think of doing this to peoples homes. </t>
  </si>
  <si>
    <t xml:space="preserve">Very drastic option not my preference </t>
  </si>
  <si>
    <t xml:space="preserve">Did my property taxes pay someone to come up with this? I'd be asking for a refund
</t>
  </si>
  <si>
    <t>Risk to residence would be low, uncertain of costs which could impact me as home owner</t>
  </si>
  <si>
    <t xml:space="preserve">Unaffordable, change too significant for ratepayers. A bit of a fantastical option. </t>
  </si>
  <si>
    <t>Letting the water in seems a good idea and relocating seems a good idea - but compared to 4 its expesive and impacts a lot more houses. Maybe a  plan b to 4 in trhe future</t>
  </si>
  <si>
    <t xml:space="preserve">Bad option. Don't even go there </t>
  </si>
  <si>
    <t>I guess if they have the money this is the best option otherwise option 3</t>
  </si>
  <si>
    <t xml:space="preserve">By the time this could be implemented, I will be retired. Raising floors or relocating will stress my financial situation. </t>
  </si>
  <si>
    <t>Doing option 6 still allows the possibility to change to option 5
How much ecologically better is this than options 4 and 5?</t>
  </si>
  <si>
    <t xml:space="preserve">Not enough information provided for homeowners </t>
  </si>
  <si>
    <t xml:space="preserve">I don't it's realistic to relocate homes, considering families have lived in these areas for decades, and where would they move to. Who would buy a house from these people, when the house is no longer going to be there. Unless they treated the house like a relocatable home. </t>
  </si>
  <si>
    <t>It might be the bullet we don't want to have to bite and would be hard to convince people of. No one likes being told what to do but it could end up happening anyway if flooding continues over the years</t>
  </si>
  <si>
    <t xml:space="preserve">Something to work towards in the future </t>
  </si>
  <si>
    <t>This is completely unrealistic</t>
  </si>
  <si>
    <t>Depends where residents are relocated to and how much money they will be given to afford such relocation</t>
  </si>
  <si>
    <t>This option would see the loss of the South Dunedin residential and business community that has been peoples' home and place of work for a very long time</t>
  </si>
  <si>
    <t>Expensive option and mandatory council reshaping of where residents can live and what land can be used for with the large number of "relocations"</t>
  </si>
  <si>
    <t>This is akin to giving up. It is possible to manage living with water, this isn't even trying.
South Dunedin no longer exists. Just the skeletal remains of it.</t>
  </si>
  <si>
    <t>Better but a lot of houses and businesses displaced</t>
  </si>
  <si>
    <t>Best future ready option in my opinion, and practical from insurance standpoint.</t>
  </si>
  <si>
    <t>This seems like the best option and creating the wetlands would be a very positive thing.</t>
  </si>
  <si>
    <t xml:space="preserve">Of course, I'd be very sad to move if my house was one of the houses affected – However, my house is on small stilts and was designed with flooding in mind. In the floods last year my whole garden was flooded (except for the raised beds) but I was on my own small island for 24 hours, nice and dry. So maybe there is a chance for its survival.... </t>
  </si>
  <si>
    <t>Circumstances may change in the future to change my opinion, but at the moment I do not believe that Future Option 6 is the right way forward. How are we building islands and letting the water in. There is massive potential for these islands to erode, or for us to the the measurements wrong, for sea level rise to be much worse than expected, and have to abandon the islands all together. This feels like the worst of both worlds to me.</t>
  </si>
  <si>
    <t>A harsh choice. But given the effects of climate change seems so far the best future proofing… expensive,scary and huge impact on where to live. But so far I think the best idea</t>
  </si>
  <si>
    <t>Dependent on what’s involved in the relocating process… where to, when, what happens with existing Sth Dn house?</t>
  </si>
  <si>
    <t xml:space="preserve">If people need to relocate who buys there houses if they own them? Would the DCC buy the houses and demolish them? I think too many people would need to shift and probably a lot wouldn't want too. </t>
  </si>
  <si>
    <t>Good option but cost is a big factor. And available land to relocate all those people will be challenging?</t>
  </si>
  <si>
    <t>Option 6 is better than 1-5. It significantly reduces the risk to properties and people, meaning Council will be less liable for damages to those properties moving forward.</t>
  </si>
  <si>
    <t>This seems like the most sensible option on paper, but I feel for the poor people who will be affected by this mass relocation. Where is this magical raised land that everyone is going to go to? It would be a beautiful result with a massive wetland. There's also the water waste facility to consider, would that need relocating?</t>
  </si>
  <si>
    <t>Not enough information, how long will this take to do and how does it affect property owners financially</t>
  </si>
  <si>
    <t>Seems more solution orientated rather than patching up a mess.</t>
  </si>
  <si>
    <t>This is the worse option and its basically saying goodbye to South Dunedin.I hate this plan</t>
  </si>
  <si>
    <t xml:space="preserve">This is pie in the sky rubbish from some overpaid consultants. Option 2 must be explored first. </t>
  </si>
  <si>
    <t xml:space="preserve">This solution seems odd to me because it reads as though rate payers would essentially be investing in protecting commercial land from inundation. Surely those operations should be relocated if they’re also in the wrong place under this option. </t>
  </si>
  <si>
    <t>It's expensive, but it seems like a more permanent solution. Again, giving places for the water to go is smart - moving away from a reliance on pipes and pumps</t>
  </si>
  <si>
    <t xml:space="preserve">It will not be easy to relocate people with buying that much property back </t>
  </si>
  <si>
    <t>This is the best option!</t>
  </si>
  <si>
    <t>Where would homes and businesses relocate to and how?</t>
  </si>
  <si>
    <t>I'm answering for if I lived in affected part of South Dunedin. Low residual risk attracts me to this option</t>
  </si>
  <si>
    <t xml:space="preserve">No, no , no! Way too many people are having to leave this wonderful flat area and to where?! When you have multiple disabled people in your family who  live on the flat for a good lifestyle, moving to a hill is not ideal and leaves people losing their independence. </t>
  </si>
  <si>
    <t>Ideal but idealistic - too much dislocation for too many people</t>
  </si>
  <si>
    <t>This seems unfeasible</t>
  </si>
  <si>
    <t>There would be more green spaces, which is a benefit.</t>
  </si>
  <si>
    <t>To the residents that stay in this option, their lives would be improved but I am unsure if we have the resources, infrastructure and competency to relocate the amount of vulnerable people to safe homes in this scenario.</t>
  </si>
  <si>
    <t>Living where I do I have easy access to good transport links,  am on the flat and close to the sea.  I do not believe this position could be found anywhere else in Dunedin at an accessible price for me, if I needed to relocate. It would also represent a considerable disruption at a time of my life when I want to be settled!</t>
  </si>
  <si>
    <t>This would play havoc with housing prices and would wipe out the sections of land where mobility challenged people can easily live</t>
  </si>
  <si>
    <t>Over kill</t>
  </si>
  <si>
    <t xml:space="preserve">Same questions - who pays for the land raising, what type of housing is proposed on the raised land, what does it mean for those property owners that have had their land raised. Why are the sea walls not on the sea line. </t>
  </si>
  <si>
    <t>there you go,  thats the spirit.
but also, we could also take a page out of the gold coast surfers paradises book and create a boating community right to your door,  raised land and a more modern touch,  you could also sell this idea to the ultra wealthy and sell the houses at a high price.</t>
  </si>
  <si>
    <t>a very practical long term solution.</t>
  </si>
  <si>
    <t>I think I would probably be one of the few properties that didn't have to move, but I think it would be shameful for Dunedin to take this approach. I cannot see residents being paid out fairly for the abandonment of their properties. To simply abandon the entire area like this is not acceptable.</t>
  </si>
  <si>
    <t>I think that south dunedin needs to be future proofed for the long run - even if this means a big spend up front and people having to relocate. I think the biggest priority is risk to residents and that we put a stop to frequent flooding that results in an emergency response and more costs overall - as well as having a huge impact on people's homes and lives</t>
  </si>
  <si>
    <t>This starts to see us working with nature and not trying to bend it to suit us. It’s a better investment.</t>
  </si>
  <si>
    <t xml:space="preserve">As per previous feed back but for where I am this looks like a good place to start and </t>
  </si>
  <si>
    <t xml:space="preserve">This is the best plan. </t>
  </si>
  <si>
    <t>Most sensible option to future proof the city, by far</t>
  </si>
  <si>
    <t xml:space="preserve">This seems like a strong long term goal for the city creating nature space, attractions and water side commercial opportunities </t>
  </si>
  <si>
    <t>There are parts of Christchurch and Auckland that had to be red-zoned, its far more realistic that parts of South Dunedin must be written off in the same way, Give people options to relocate their homes to more elevated areas NOW not waiting for loss of life before you do.</t>
  </si>
  <si>
    <t>It may happen naturally..what we take from the ocean  the ocean will claim back</t>
  </si>
  <si>
    <t>The cost doesn't warrant the risk being negated as it would only benefit those that remained.</t>
  </si>
  <si>
    <t>Knowing that wetlands are being restored would increase my wellbeing but having to move would be a source of stress. If done properly the move would also increase my wellbeing.</t>
  </si>
  <si>
    <t xml:space="preserve">A joke and a waste of good land
</t>
  </si>
  <si>
    <t>This option is the first one (7 to come) that deals with the core problem. A good option.</t>
  </si>
  <si>
    <t>Doesn't work as people can't live in the area</t>
  </si>
  <si>
    <t xml:space="preserve">Not sure about letting water in </t>
  </si>
  <si>
    <t>I previously suggested that you stop thinking, but then I see farcical plan 6 which is your worst idea yet. I'll have to look up how to vote you guys out. There must be a way, surely...</t>
  </si>
  <si>
    <t>The option would possibly depopulate South Dunedin through the reduction of available housing. Those who love living in South Dunedin should be able to remain here.</t>
  </si>
  <si>
    <t xml:space="preserve">Too expensive </t>
  </si>
  <si>
    <t xml:space="preserve">This being the lowest risk, and given that we need to work with what is happening with the climate and floods are no longer 100 year events. This option could be the best. It just means having to leave our property. We have been through 2 floods and our house is nearly in completion from the last flood. It is hard to get my head around having to leave. My thought is to have my property purchased by council and the right to take the house to a safer zone. </t>
  </si>
  <si>
    <t>Run away and let it flood approach, this would kill Dunedin as many people would relocate to other cities, hove you actually seen the price of these small boxes/new homes being sold in Mosgiel and the surrounding area.  I also note government agencies are already actively buying up these developments for social/shelter uses, so how would joe public compete against this, apart from moving away out of region!</t>
  </si>
  <si>
    <t>no - agenda 2030 at play. control of everything, herding everyone into smart cities to be controlled and survielled.  NO</t>
  </si>
  <si>
    <t>It’s a No from me</t>
  </si>
  <si>
    <t xml:space="preserve">peak alarmist </t>
  </si>
  <si>
    <t>Uncertain of costs, but low risk</t>
  </si>
  <si>
    <t xml:space="preserve">Best option. People have known about rising sea levels for over 30 years. We have plenty of space as a city. Just let the water come in and move to we're it is safe. Thus can be managed with a slow transition by stopping consenting new developments in the effected area and through higher targeted rates with a combined land purchase scheme. </t>
  </si>
  <si>
    <t xml:space="preserve">Ridiculous </t>
  </si>
  <si>
    <t>this could be plan c to 4 in the future</t>
  </si>
  <si>
    <t>Ridiculous option. Cheap for local Govt. Govt involvement is a bad choice.</t>
  </si>
  <si>
    <t xml:space="preserve">Why would you move 20% of the city,who would pay for it? If we are all going to give up and move why are we wasting time on consulting? other cities and countries around the world manage flood issues. London is a good example in terms of cities and the netherlands in terms of countries.  </t>
  </si>
  <si>
    <t>Too extreme</t>
  </si>
  <si>
    <t>what are ecological implications of mixing water from the harbour mouth and the other side of the ocean?
is it more environmentally friendly if new homes have to be bult for refuges ?
What are economic implications of splitting Dunedin in half? possibly into a rich and poor side?</t>
  </si>
  <si>
    <t xml:space="preserve">Not enough information provided to home owners </t>
  </si>
  <si>
    <t xml:space="preserve">This has some attractions, while most expensive it will probably only have to happen once. However those left behind on the fringe will have a pretty desolate community </t>
  </si>
  <si>
    <t xml:space="preserve">Better to do it now when it's not an emergency,  than leave our decendants cursing our names in 2125 because we didn't have the guts to take action - and who knows what else they'll be dealing with.
Only concern again is losing my property and getting something of equal value, because we will still have mortgages to pay </t>
  </si>
  <si>
    <t>In an ideal world but can we afford to do that?</t>
  </si>
  <si>
    <t xml:space="preserve">This too is the stuff of unrealistic dreams IMHO. People like living in South Dunedin.  There may be significant aspects of deprivation there but the streets of South Dunedin are amazingly safe.  And it sunny.  I am nearly 80 years old and the homes in South Dunedin are better kept and maintained now than I remember from living there in the early 1950s.   My prime submission is that you require stormwater retention tanks on every property, and bigger tanks where the property is 90% built over or concreted.  </t>
  </si>
  <si>
    <t xml:space="preserve">Depends on where residents are relocated and whether they are given a choice to where they </t>
  </si>
  <si>
    <t>Good bye to South Dunedin area :-(</t>
  </si>
  <si>
    <t xml:space="preserve">I strongly believe that this is the best option. I think the benefits must be undervalued, and I think having as much of the reclaimed land returned to being a wetland would be amazing for the environment if done well. </t>
  </si>
  <si>
    <t>Expensive and extremely excessive work to abandon South Dunedin and give preferential treatment to residents to move elsewhere, despite tight housing market and limited allowable building spaces.</t>
  </si>
  <si>
    <t xml:space="preserve">Again inadequate info provide re detailed plans affecting individual properties </t>
  </si>
  <si>
    <t>Na</t>
  </si>
  <si>
    <t>Great it's low risk but where do all the people go and what happens to their houses and whose paying for it</t>
  </si>
  <si>
    <t xml:space="preserve">Unsure of what haito the peninsula in this scenario. </t>
  </si>
  <si>
    <t>Along with option 7, this seems to provide a really good long-term use for the area by turning it into wetlands.  However, for people who want to stay in South Dunedin, this could be a challenge as they would have to move elsewhere.</t>
  </si>
  <si>
    <t xml:space="preserve">This would entirely obliterate South Dunedin, the people and the culture. The social dynamics would become disparate. It would be a win for our wildlife though haha </t>
  </si>
  <si>
    <t>The scariest of the options. But given the way climate change is going. Probably to most practical… Oh dear. Very scary indeed</t>
  </si>
  <si>
    <t>Disadvantage is that more people / properties affected, lower benefit vs cost - but seems better solution to move everyone out of the way. Could be a staged solution e.g. partially achieve it by opting for one of the other options, then fully implement it, if that isn’t enough of a fix.</t>
  </si>
  <si>
    <t xml:space="preserve">Think this one is unrealistic really as I don't think all those people would agree to shifting. We already have Pipes and Pumps working and a sea wall, we just need bigger Pipes as the ones we have are really old and need upgraded,  including the pumps. Either number 2, 3, or 4 sound like a good place to start. </t>
  </si>
  <si>
    <t>Again the cost and time factor for this option is the major concern. The people need action asap not in 30 years time.</t>
  </si>
  <si>
    <t xml:space="preserve">Option 7 is the ideal option. Managed retreat is necessary from a public safety perspective—the loss of life and risk to properties and people will be limited. Any other option requires spending billions of dollars hoping that technological fixes will be able to withstand extreme weather events—but that is not a guarantee. In fact, it is a massive risk in its own right. Option 7 is sensible because there are fewer unknown variables and fewer opportunities for cost blowouts. It also presents an excellent opportunity to increase density in the Dunedin town centre in line with the Future Development Strategy, which will make the city much more livable from a walkability and public transport perspective. </t>
  </si>
  <si>
    <t>Wow, this seems very radical. I'm guessing there must be a bridge somewhere in the plan to connect the Andersons Bay area and beyond with the city. Again houses on stilts could go a long way here.</t>
  </si>
  <si>
    <t>Start it now …or give us more information on time spam and costs to owners</t>
  </si>
  <si>
    <t xml:space="preserve">Radical, but seems like a sensible, long term option. So many questions need answering about what would happen to this and that. But the possibility of people being relocated to a new 'South Dunedin suburb' with their community, just somewhere else. This suburb would need to have easy public transport links and a shopping hub. </t>
  </si>
  <si>
    <t>They get progressively worse and this is a horrible option .Do not do this!!!!</t>
  </si>
  <si>
    <t>Absolute rubbish. Refer previous comments. Where do all the displaced people and businesses go.</t>
  </si>
  <si>
    <t>Most realistic option given climate change</t>
  </si>
  <si>
    <t>It disconnects the peninsula - has that been incorporated into the cost? Again, giving water places to go is good, moving away from areas that the water 'naturally' wants to be is good, forcibly moving people from their homes, breaking communities apart and diconnecting city communities is horrible.
Comment for all options: Is there a way that larger, open waterways and wetlands can be created - where the water flows down (rather than against gravity needing pumps? - and where each home and business has water catchment responsibilities (tanks and water gardens? is there a way that it can be left up to residents to choose retreat (ie. can they choose to have their home moved)? Can streets be lowered so that they flood rather than homes? Can trees be strategically planted (noting that most of the community seems to be lawns and impermeable surfaces).
Good luck</t>
  </si>
  <si>
    <t xml:space="preserve">Not sustainable </t>
  </si>
  <si>
    <t>This is the second best option</t>
  </si>
  <si>
    <t>it's property owner's own choice about whether to retreat now or till the last moment. But the options of raised land and water pipes and pumps do not solve the real problem and waste of time and money, as well as affecting the current residents' quality of life.</t>
  </si>
  <si>
    <t xml:space="preserve">I can understand the long term goals of this option, but too many people would have to relocate.  </t>
  </si>
  <si>
    <t>I'm answering for if I lived in affected part of South Dunedin. Higher benefit to cost ratio and low residual risk attracts me to this option</t>
  </si>
  <si>
    <t>Where are the borders?</t>
  </si>
  <si>
    <t>This is the only sensible option</t>
  </si>
  <si>
    <t xml:space="preserve">Again, moving the people with disabilities to higher ground means that they lose their independence. Would couldn’t access our beaches in St Kild &amp; St Clair and Dunedin life would become sad and boring. 
</t>
  </si>
  <si>
    <t>Pipe dream</t>
  </si>
  <si>
    <t xml:space="preserve">What is the point of this option? Especially as you are still allowing new property development in the area currently. </t>
  </si>
  <si>
    <t>Some benefits would be nice (more natural landscape), but the people have to move somewhere. This would be extremely difficult to manage and do right.</t>
  </si>
  <si>
    <t>I don't believe it is necessary to take this extreme of an approach</t>
  </si>
  <si>
    <t>This would certainly involve relocation which would inevitably cause major disruption at a time of my life when I want to be well settled!</t>
  </si>
  <si>
    <t>This would be a mess and would mess with the house market leaving a lot of people without, and how prices are arrived upon are always poorly done.</t>
  </si>
  <si>
    <t>Total over kill</t>
  </si>
  <si>
    <t>In light of climate change it would seem sensible to recognise where we have destroyed wetlands in the past we need to turn that around for environmental, social, cultural, economic and infrastructural sustainability</t>
  </si>
  <si>
    <t xml:space="preserve">Will there be a bridge </t>
  </si>
  <si>
    <t xml:space="preserve">Again lacking in information. Where are 3k households going to be shifted to? </t>
  </si>
  <si>
    <t xml:space="preserve">This option cuts the peninsula off the rest of the city. We also completely lose South Dunedin and still costing the city much. </t>
  </si>
  <si>
    <t xml:space="preserve">This option would not be acceptable. There is a shortage of housing in Dunedin and this would make it even worse. A majority of South Dunedin would have to move to higher grounds... where? Dunedin would be filled with gentrified mini-houses, too small to house a family,  similar to Christchurch, where these houses are bought by developers and investors and rented out for outrageous amounts to lower income families. </t>
  </si>
  <si>
    <t>yes let the water in and take the harm away from people,  theres plenty of land people could be residing on up the hill near tunnel beach.  a very ideal spot for future generations,  plus a good spot to dump all of the soil and build up the land.
also,  council own a ton of land on the peninsula north of larnacs castle that they could use to relocate people,  driving the relocation cost down, prime real estate with scenic coastal views etc,  whats not to love?</t>
  </si>
  <si>
    <t>Rates will go up, the government needs to help out as the current situation is a national disaster constantly pending heavy rain.</t>
  </si>
  <si>
    <t>I reckon there will be a lot of resistance to this option. In my view too meany people don't see climate change / sea level rise as an issue and will strongly resist. Living where I do, I am very aware of the shallow depth of the water table. I have long maintained that Forbury Park should be returned to a wetland.</t>
  </si>
  <si>
    <t>No, this is a disgrace.</t>
  </si>
  <si>
    <t>This is my preferred option and the option that I believe solves the problem in the long run. I highly support relocation to other parts of Dunedin as we have plenty of other space and land that is safe</t>
  </si>
  <si>
    <t>This is the only long term sensible solution. Anyone who has bought property in this area in the last 10years should bear personal responsibilty for making the decision to buy in such a flood prone area. Ki f Canute could not hold back the sea, neither can DCC.</t>
  </si>
  <si>
    <t xml:space="preserve">Best option, spend the money to relocate these residents over the next 15 years. </t>
  </si>
  <si>
    <t>Well this option may or may not mean my house is left standing - if it is - this is my preference, but it would be the best option for the long term i think - we will need bridges and retaining walls etc... you not doubt have this in mind.</t>
  </si>
  <si>
    <t>This would be a suitable option too</t>
  </si>
  <si>
    <t>Option 6 seems less extreme but experts may decide that option 7 is necessary.</t>
  </si>
  <si>
    <t xml:space="preserve">Difficult to tell how it would affect me as map is not specific enough which would sway my decision </t>
  </si>
  <si>
    <t>Nature will always win. Embracing it and creating life around it is great, and this is not Uncompassionate to the current residents if it is a long term plan be creative about the relocation of that housing. I think long term this is gold</t>
  </si>
  <si>
    <t>Huge swathes of South Dunedin need to be written off, please dont' wait to make decisions until 2027, this NEEDS to happen NOW</t>
  </si>
  <si>
    <t>This makes sense..let the area become a natural wetland, have parts reserved for water recreation</t>
  </si>
  <si>
    <t>This option is expensive and would not give residents who wish to remain any options.</t>
  </si>
  <si>
    <t>Knowing that wetlands are being restored would increase my wellbeing but having to move would be a source of stress. If done properly the move would also increase my wellbeing. This plan is a great opportunity for a just transition for lower socio economic communities but at the same time will detrimentally affect community as people move away.</t>
  </si>
  <si>
    <t xml:space="preserve">Too woke. Ridiculous </t>
  </si>
  <si>
    <t xml:space="preserve">Really? A joke? </t>
  </si>
  <si>
    <t>This is the only option which comprehensively deals with the problem... it is the one that should be followed.</t>
  </si>
  <si>
    <t xml:space="preserve">Think we should focus on south Dunedin flood areas </t>
  </si>
  <si>
    <t>I didn't watch the video this time. My blood pressure is more important to me.</t>
  </si>
  <si>
    <t>Life as we know and enjoy in South Dunedin would disappear.  Dunedin would no be the same.</t>
  </si>
  <si>
    <t xml:space="preserve">This option seems defeatist. We need to start looking at how Holland and places like Florida are managing flood prevention. </t>
  </si>
  <si>
    <t>I think we should take into account the amount of rest homes around south Dunedin , schools and people. It would be quite alot expecting people to move away from South Dunedin whilst also finding home for our people who require 24/7 care</t>
  </si>
  <si>
    <t>As long as people willing to shift?</t>
  </si>
  <si>
    <t>Which of these futures do you think we should aim for?</t>
  </si>
  <si>
    <t>TOTAL</t>
  </si>
  <si>
    <t>Option 1 - is there anything you would like to share about why you chose this option?</t>
  </si>
  <si>
    <t>Status quo option is fine, or option 2 with a bit more pipes &amp; pumps work if residents really feel like more needs to be done.  Funding the relocation of residents who live there is definitely not the responsibility (financial!) of council Or central government.</t>
  </si>
  <si>
    <t xml:space="preserve">Yes  stop rate increases </t>
  </si>
  <si>
    <t>Employ competent people to look after the current storm water system and we'll be fine. 
I hate to think how much the rates are due to go up next as a result of the cost of putting together all of those other nonsensical theories. 
Take your climate change propaganda elsewhere.</t>
  </si>
  <si>
    <t>Ratepayers and taxpayers can not afford or justify the other options</t>
  </si>
  <si>
    <t>Option 2</t>
  </si>
  <si>
    <t>Fix the pipes, clean the mud tanks, get the water off the land simple</t>
  </si>
  <si>
    <t xml:space="preserve">I don’t trust the cost benefit analysis, nor the premises that they are based on. The questions seek subjective answers to options that have not been adequately detailed. </t>
  </si>
  <si>
    <t>better/constant cleaning and clearing of drains and mudtanks which should have been learnt from 2025 floods.  Divert water from Kaikorai Valley through Green Island not Surry Street.</t>
  </si>
  <si>
    <t xml:space="preserve">South Dunedin does very seldom get flooded, mostly the current situation is fine. Upgrade pumps and drainage. Dunedin is a small town, most residential properties cannot afford to be lumberd with increasing costs associated.
</t>
  </si>
  <si>
    <t>I genuinely believe the issue comes down to pipes and pumps. I followed this closely after 2015 flood when I was living on Grove St. My property was not affected except we needed to use a bucket as the toilet would not flush and we could not use shower as water level was too high. Did not feel threated, and with 2024 flood, I was not concerned either but had same issues with toilet. I have since moved from the flat and chose not to buy on flat due to publicity at the moment. Still a great place to live, if water can be sorted.</t>
  </si>
  <si>
    <t>Because I think it will work (or at least buy  a fair amount of time) before more drastic relocation steps are needed</t>
  </si>
  <si>
    <t xml:space="preserve">I think upgrading the Pipes and Pumps we have is a good place to start. Our Pipes are years old and need upgraded to bigger ones and our pumps. 
I really think either 2, 3 or 4 options are the best options to start with. </t>
  </si>
  <si>
    <t>Option 2 is awesome, It would protect us from the floods. ❤️</t>
  </si>
  <si>
    <t xml:space="preserve">Displaces few people while preserving South Dunedin against floods.The smartest choice in terms of costs.It also doesn't ignore what is going to happen </t>
  </si>
  <si>
    <t xml:space="preserve">It's the option that should have been done decades ago then we probably would have not had these flooding events on such a large scale. If we have the appropriate infrastructure which includes some stormwater being diverted out through Green Island then we'll have a much better idea of what our future plans should be if the correct infrastructure copes with more extreme weather events. </t>
  </si>
  <si>
    <t>Maintained pumps and pipes is a workable option for the council as long there are regular checks of contractors tasked with maintenance. 
Wetlands could be a tourist attraction for the area.</t>
  </si>
  <si>
    <t>Pipes and pumps along with using open space for waterways would be the ideal option.</t>
  </si>
  <si>
    <t>Do what should have been done for the past 50 plus years. i.e. continue building and maintaining drainage infrastructure to cope with changing land use of the area which has seen significant reduction in available permeable land due to housing intensification. Encourage the use of domestic rain water storage tanks to slow the flow of stormwater into the drainage network.</t>
  </si>
  <si>
    <t xml:space="preserve">People have moved to south Dunedin , st kilda and st Clair for a good easy, ACCESSIBLE life style. If everyone had to leave the area that would leave Dunedin in a very sad and boring state with so many disabled people stuck in their house on a hill. Don’t let this happen!!! </t>
  </si>
  <si>
    <t xml:space="preserve">This is the best option to keep the community together and safe. </t>
  </si>
  <si>
    <t xml:space="preserve">I agree with management, other countries do it. Rei state some natural waterways, pump, raise land or change the building code so that appropriate buildings are built. Get the infrastructure correct. </t>
  </si>
  <si>
    <t xml:space="preserve">A staged approach should be taken , ie start with forby as a water holding area and then re assess
</t>
  </si>
  <si>
    <t>I would like to speak to these issues
John Lyons 0274320306</t>
  </si>
  <si>
    <t xml:space="preserve">Everything seems like it is based on future rainfall modelling and it will increase. Alot of money will be spent putting 100% faith in the modelling. The population growth modelling was vastly inaccurate.  </t>
  </si>
  <si>
    <t>Because Option 1 might end badly and all the others involve moving people and might effect my friends who live in lower regions of South Dunedin. Some of whom either cant afford to or really would not want to move</t>
  </si>
  <si>
    <t xml:space="preserve">This is the best option to save the valuable flat land which you have absolutely no scientific proof to show me that water tables are rising or sea levels have risen by more than 1cm in 50 years. It is bad infrastructure that is the cause of our flooding including less permeable land because of more buildings in inner city and South Dunedin, poor infrastructure in the hill suburbs causing you to divert stormwater and sewage to South Dunedin exacerbating the problem and causing a health risk. Putting hard sea walls as a barrier that of course crumble instead of sand dunes which lessson impact or using technology that mimics these. All these problems are through a lack of councils spending money on essential infrastructure instead spending on non essential nice to haves. </t>
  </si>
  <si>
    <t xml:space="preserve">I think options 2 or 3 are the best option  sometime in the future and better option might come by meaning we don't have to relocate the residents of South Dunedin </t>
  </si>
  <si>
    <t>Option 3</t>
  </si>
  <si>
    <t>Most homes could stay where they are now. Businesses can still operate. Buy the best pumps on the market and put them where they need to be and don't let other suburbs water be processed out South.</t>
  </si>
  <si>
    <t>South Dunedin is an important place to live for many residents in particular elderly &amp; disabled as it is flat and easy to move around and has community connections. Option 3 appears to find the right balance of raised land/apartments, green areas and waterways to cost &amp; residual risk</t>
  </si>
  <si>
    <t>Maybe a good compromise as money is tight</t>
  </si>
  <si>
    <t xml:space="preserve">I am still of the opinion that an artificial reef could be the answer. It not only will help for tides to be less severe, it could also help with “recycling waste”. Overseas experience shows, that it is successfully done. ✅ </t>
  </si>
  <si>
    <t>Very difficult to choose, no ideal situations. This one has some hope for South D so not all homes lost</t>
  </si>
  <si>
    <t>This feels like the option that balances the disruption with the remaining/risidual risk the best.</t>
  </si>
  <si>
    <t>I would be looking at raising the houses in place to save cost?</t>
  </si>
  <si>
    <t xml:space="preserve">Choosing an option is difficult with the limited information provided as what we have been provided is conceptual at this point. Discounting the options that have a high or extreme residual risk leaves us with options that we need more detail on. Map boundaries need to be clearer.  The actual plan for what rebuilding on raised land needs to be specified. Impact for affected home owners needs to be clearer. 
Option 3 or 6 seems to be the most feasible but come at an extreme cost and details need to be provided so informed decisions can be made. </t>
  </si>
  <si>
    <t>This option has the best residual risk for our situation.  Perhaps an inland coastal defense could be incorporated as part of the raised land.</t>
  </si>
  <si>
    <t>Option 5</t>
  </si>
  <si>
    <t>Option 4</t>
  </si>
  <si>
    <t xml:space="preserve">while option 7 would be better in the long term, it requires a lot of retreat. option 4 seems the most manageable while viable in the longer term, with some resources and adjustments and relocations. </t>
  </si>
  <si>
    <t>I think this is the next best step, with a staged approach after that to option 6 and then 7, over time if needed.</t>
  </si>
  <si>
    <t xml:space="preserve">I wish it had less residual risk. Is it really the case that low remaining risk entails relocation? That is a shame. </t>
  </si>
  <si>
    <t>This option seems to me to be the closest to how they manage water in the Netherlands. The Dutch have lived for centuries under water level and they know how to manage it. Just go and check out how they do it</t>
  </si>
  <si>
    <t>wetlands and city is better working together not apart</t>
  </si>
  <si>
    <t xml:space="preserve">I feel like this incorporates keeping land dry for the most part, with upgrading pipes and pumps, while allowing space for water with improved waterways and wetlands.  </t>
  </si>
  <si>
    <t>As well as creatively managing the water hazard, it creates the potential for potential. The canals could become the new appeal and multiplier for future communities/hubs.
The disruption to the area needs to met with the understanding by the community that there is a vision. There needs to be hope that the new area will be desirable to live in.</t>
  </si>
  <si>
    <t>I feel like it balances the need for communities to continue to live in South Dunedin, while also being realistic about climate change and the adaptations we have to make for that. I also think Options 3 and 5 are pretty good.</t>
  </si>
  <si>
    <t xml:space="preserve">A good mix of natural wetlands and keeping south Dunedin's character and heritage in tact </t>
  </si>
  <si>
    <t xml:space="preserve">Space for water, working with nature - open for evaporation, using gravity rather than pumps, working with the community so that they all have their own slow release tanks and water gardens, planting approriate trees throughout the community (e.g. kahikatea do well in low lying land), getting rid of impermeable surfaces, dune planting, using higher areas (like the golf course and the cemetery for people to LIVE), this option doesn't split up communities or fracture the city </t>
  </si>
  <si>
    <t xml:space="preserve">Option 4 is the best choice </t>
  </si>
  <si>
    <t>Reading the options available I strongly believe that option 4 is definitely the best option.  I believe the need for waterways and wetlands are essential, and to make use of Forbury Park for this purpose is essential.  Also attention to pipes and pumps, and coastal protection is very important.</t>
  </si>
  <si>
    <t xml:space="preserve">Balanced financially and retains the largest number of homes and businesses. </t>
  </si>
  <si>
    <t xml:space="preserve">I think making space for water and digging channels  as well as pumping water and planting more trees seem the most viable and least disruptive option </t>
  </si>
  <si>
    <t>This options retains a lot of the existing properties and improves the local area</t>
  </si>
  <si>
    <t>These options need to be viewed in context of how to afford hospitals, schools, roads and building new infrastructure so that any affected residents could build/buy in new locations. It would also be useful to know the cost of other areas of Dunedin that will need flood protection due to increased rainfall (e.g. Taieri).</t>
  </si>
  <si>
    <t>Cost to benefit. Keep the price gouging corporates out of it to avoid wasting taxpayers money.</t>
  </si>
  <si>
    <t xml:space="preserve">I am unsure. I need more information before I decide. However, my initial thinking was to have water let in and managed.  </t>
  </si>
  <si>
    <t>Not to high cost. Same financial benefits. Less properties effected by moving.</t>
  </si>
  <si>
    <t xml:space="preserve">Lowest risk to those left behind, uncertain of costs involved that would impact me directly </t>
  </si>
  <si>
    <t xml:space="preserve">Probably the least impact for individuals but with inadequate information it’s very hard to say. Currently all this is doing is causing stress and scaring residents due to poor information on how each option would affect each persons property and how much this could cost an individual personally </t>
  </si>
  <si>
    <t xml:space="preserve">There has been no mention of wildlife, I would be keen to see more mentions of Kaituna – I'm very keen for some kind of canal-water situation, like in the Canterbury region e.g. Lake Hood in Ashburton, or Pegasus... or see Architectural design student Georgia Pope who won the 2021 New Zealand Institute of Architects Southern Branch Student Award for her wetland design... "Kaituna envisions restoring part of South Dunedin to its original wetland state to address sea level rise and flooding. The project features a visitor centre and the design of a wetland and sand dune environment, promoting ecological resilience while reconnecting the community with its natural landscape."
</t>
  </si>
  <si>
    <t>I chose option 5 because it'll be a never ending battle to try and fight against nature reclaiming it's space to some degree, but nowadays I feel we still need that space for all of the people who live in South Dunedin. Look towards Venice, Galveston, Queensland and other areas that constantly live with rapid floods, cyclons and water levels rising. I shall repeat my sentiments once more that we should encourage landowners to transition to homes on stilts, to prevent full scale flooding, the whole land doesn't need raising, if the homes are. Also if waterways are being made, make some big enough for boats so there's still transport infrastructure in place incase the roads get flooded.</t>
  </si>
  <si>
    <t>The water is coming inland with Climate Change, no matter what we try to do to stop it.  This seems to be a reasonable response to that inevitability, without forcing the entire community to retreat.  However, we do not live in South Dunedin -- although we drive through it daily en route from the Otago Peninsula, and do most of our shopping / socialising there.  We cannot imagine the disruption this would cause for the estimated 800-1000 people this would impact (plus wish to know more about how they'd be supported?!), and are willing to give those residents a greater say in their future.</t>
  </si>
  <si>
    <t>there's no big seawall which is why i chose it over option 4</t>
  </si>
  <si>
    <t>Depends on cost between option 5 and 4, would like community to stay within their homes as much as possible and to keep local stores, community building and support for people that require living on flat land due to disability or age.</t>
  </si>
  <si>
    <t>The lack of details makes this feel like an street scammer with the cup game, 4 and 5 show promise but the DEATAIL are going to be key, we need another one of these with more details and frankly we are over due and those details should have been in this review.</t>
  </si>
  <si>
    <t xml:space="preserve">People deserve to stay in their homes and communities. I think it only because South Dunedin is traditionally a low-income area that the idea of totally abandoning it is even being considered. It would be shameful for Dunedin to go in that direction. </t>
  </si>
  <si>
    <t xml:space="preserve">Don’t want to move people away from their homes, but also don’t want to cause anymore damage to houses </t>
  </si>
  <si>
    <t xml:space="preserve">This allows an accessable area close to the city for those people with disabilities (I don't fall into this category but I work with people who have impairments. Being relocated away from Sth D may have a significantly detrimental impact for this group of people. </t>
  </si>
  <si>
    <t xml:space="preserve">Waterways to help run off and raised land to prevent further flooding </t>
  </si>
  <si>
    <t>Modifying the space we have to better function and co-exist with nature is always going to win for me.</t>
  </si>
  <si>
    <t>Option 6</t>
  </si>
  <si>
    <t xml:space="preserve">Covered in my replies, financial help to residence or  buy out option would required to support this plan.  </t>
  </si>
  <si>
    <t xml:space="preserve">I think this option works with nature and would allow for some adaptation going forward if need be. I would like to suggest you provide some option to order preferences as number 2 would be the next prefered option for me. The plan seems a little light on detail in the maps and how a managed retreat would be carried out. </t>
  </si>
  <si>
    <t>Raising houses, better plumbing, pumps etc, sea wall, and space for water to go</t>
  </si>
  <si>
    <t xml:space="preserve">Mostly because of a lack of information about flow on effects to the peninsula residents in scenario 7. </t>
  </si>
  <si>
    <t xml:space="preserve">I think Climate change is going to be a really big deal. And we need to be making some very serious decisions  about it </t>
  </si>
  <si>
    <t>The other options still have a flood risk, or may be overkill. However, there is not enough detail to know what it means for me personally to make the final call.</t>
  </si>
  <si>
    <t>Need to aim for the lowest residual risk</t>
  </si>
  <si>
    <t>Good luck with this. :-)</t>
  </si>
  <si>
    <t>I think this would save enough housing /businesses to see if it will be a long term solution</t>
  </si>
  <si>
    <t xml:space="preserve">Seems to be the most future proof solution. People living in those areas deserve to be given the option to exit the area- as homes are becoming increasingly hard to sell and people are suffering finical loss. The wetlands and waterways will increase the overall vibe of the st Kilda and st Clair areas. </t>
  </si>
  <si>
    <t xml:space="preserve">For the love of God please don't do some half-ass drainage solution. This is an opportunity to get ahead of any floods and future catastrophe, while beautifying the city with a well-designed, unique, natural space. It's a dramatic  change and isn't going to suit everyone, but change always feels radical when the threats we're counteracting are gradual and intermittent. </t>
  </si>
  <si>
    <t>The area wants to be wetlands. We are are all better off if we restore that environment, and find ways of living with te taiao rather than trying to tame it.</t>
  </si>
  <si>
    <t xml:space="preserve">I like any option that means people don't have to live with high insurance payments. </t>
  </si>
  <si>
    <t>Option 7</t>
  </si>
  <si>
    <t xml:space="preserve">Whatever option is decided by a ratepayer referendum, start allowing for it in future rate rises over time, instead of a one off rate increase. These options require much planning. Quite frankly the current Mayor and  councillors have neither the skill or motivation to start the project. Central government funding would be required as well as a significant increase in DCC debt, which is expected, however the project must be a public private project to ensure it is managed professionally so as to deliver on time and within budget </t>
  </si>
  <si>
    <t>Just steel ourselves and do what needs to be done with no fannying about or letting people stop change because it doesn't personally suit them</t>
  </si>
  <si>
    <t>What would Dunedin’s 500 year plan look like. Better to deal with it now for future residents.</t>
  </si>
  <si>
    <t>Fighting nature will only ever eventually cost too much time and effort. It's best to go back to what nature intended which is wetland. That's the best long term option in my opinion.</t>
  </si>
  <si>
    <t>This seems to provide the best long-term solution for using the land.</t>
  </si>
  <si>
    <t>See previous comment. Options 1-6 are contingent on technological fixes that are not guaranteed to be successful and may result in massive cost overruns. Additionally, they leave Council legally liable for the risks associated with these properties and people under extreme weather events. Option 7 is the most sensible as there are fewer unknown variables and massive opportunities to transform and densify the Dunedin CBD in a way that aligns with well-functioning urban environments as outlined in the National Policy Statement on Urban Development</t>
  </si>
  <si>
    <t xml:space="preserve">A cost effective solution, with the lowest ongoing risk factor  and mitigates future impacts without increasing/ongoing unknown cost   </t>
  </si>
  <si>
    <t>Flooding risk is low</t>
  </si>
  <si>
    <t xml:space="preserve">People have always known that South Dunedin is at risk of flooding and is susceptible to climate change impacts. Why should the rest of the community have to fund their poor and shortsighted decisions. 
Creating more space for wildlife and recreation with managed retreat would be an incredible asset to the city and would greatly enhance the quality of life for the vast majority of the city's residents. </t>
  </si>
  <si>
    <t xml:space="preserve">The current housing stock is generally dubious quality from raising or relocating. And people need security, not still risk of flooding. The most important thing is for the DCC, ORC, NZ government and every government and big corporation in the world to treat the climate crisis with the urgency of a pandemic. </t>
  </si>
  <si>
    <t>It would protect people from flooding and would provide a space for nature to thrive.</t>
  </si>
  <si>
    <t xml:space="preserve">Climatic extremes are only going to get worse. We need to prepare for what will happen, not what we want to happen, unfortunately. </t>
  </si>
  <si>
    <t>Higher benefit to cost ratio and low residual risk attracts me to this option</t>
  </si>
  <si>
    <t xml:space="preserve">Runaway climate change is almost inevitable at this point. I do not believe any of the other options have the ambition required to prevent the worst case scenario. It is a moral imperative that we pursue it now, while we still have time.  </t>
  </si>
  <si>
    <t xml:space="preserve">This option will have the most benefit to the wider Dunedin community addressing climate change issues for the long term! Rather than having to come back again and again when the climate related issues continue to progressively worsen with time. </t>
  </si>
  <si>
    <t xml:space="preserve">It’s the option that recognises the extent of risk associated with climate change in an area that was once a wetland and that will increasingly be inundated with water, thus addressing all aspects of multifaceted sustainability </t>
  </si>
  <si>
    <t>council own a ton of land on the peninsula north of larnacs castle that they could use to relocate people,  driving the relocation cost down, prime real estate with scenic coastal views etc,  whats not to love?</t>
  </si>
  <si>
    <t>Placing houses in South Dunedin was an error.  It is going to become very costly especially if the insurance companies pull out or raise premiums to a point where only the wealthy can afford insurance.  The government needs to step in for so many reasons it is a constant civil defense emergency location this will only occur more often going forward.  Dunedin rates are being unaffordable as they are without loading this cost in.</t>
  </si>
  <si>
    <t xml:space="preserve">As a resident who lost their home and entire family possessions in the 2005 south Dunedin floods, it will happen again if nothing changes drastically </t>
  </si>
  <si>
    <t xml:space="preserve">I view it as the most ideal to how I’d like to see and appreciate Dunedin. </t>
  </si>
  <si>
    <t>Anyone who disagrees and doesn't think option 7 is the only realistic option has never lived through the flood. I was terrified the last time trying to get myself and the kids to safety. We are still traumatised every time it rains. Our neighbours have been displaced many times over and its incredibly scary how fast the waters rise up. Its absolutely CRUEL for the DCC to have wasted so much time discussing this, people need the options to LEAVE NOW and get their houses to a safer place NOW not years down the track.  Please don't wait for people to die before this happens</t>
  </si>
  <si>
    <t>I think the only solution is to work with the way the land is</t>
  </si>
  <si>
    <t>Other options carry a higher risk of flooding if sea level rises higher than we expect. This option is the only robust one.</t>
  </si>
  <si>
    <t>Ponding in garden answered as N/A as there was no option to note ponding only during high rain conditions which has caused properties to flood in surrounding areas (Dunedin floods).</t>
  </si>
  <si>
    <t>The cost of damage to the home, insurance does not cover everything, if any.  I have lost too much already.</t>
  </si>
  <si>
    <t>Rates too high</t>
  </si>
  <si>
    <t>Smell of stale or staging water</t>
  </si>
  <si>
    <t>Increased costs to the homeowner through increased rates and insurances.</t>
  </si>
  <si>
    <t>the mental anxiety everytime it rains certainly takes a toll.</t>
  </si>
  <si>
    <t>If no action is taken, and those who can, leave, then the community would fail to thrive.</t>
  </si>
  <si>
    <t>The cost and inconvience  of flooding</t>
  </si>
  <si>
    <t xml:space="preserve">If my insurance raises their costs, or even refuses to insure me. </t>
  </si>
  <si>
    <t xml:space="preserve">Paid out to leave at higher than market value and more housing in other areas to have options to purchase elsewhere </t>
  </si>
  <si>
    <t xml:space="preserve">If schools were closed an inaccessible more times that it's not, that would be unsustainable for the town.  </t>
  </si>
  <si>
    <t>Sinking areas</t>
  </si>
  <si>
    <t>increased insurance costs or inability to get insurance.
inability to sell due to above</t>
  </si>
  <si>
    <t xml:space="preserve">I don’t mean to be disrespectful, but the fear rhetoric for one former mayor and from some council proposals, like numbers 6 and 7 is damaging to our city.   The housing stock is mixed and certainly sine is very old, but this area is a treasure of affordable housing that no other university city can boast.  
I’ve just come back from your funding question.  There’s more to say. All of Dunefin whose water catchment traverses South Dunedin should pay. All are involved in retaining stormwater either in open ground or in tanks if there are buildings- exactly as the Council has required on the homes erected on the former
Corstorphine School land.  </t>
  </si>
  <si>
    <t>Living in a damp wet home constantly as a result of increased regular flooding and water damage</t>
  </si>
  <si>
    <t>I am committed to living in South Dunedin and supporting those who have challenges with flooding, as best we can. Fortunately our home is elevated about 50cm above the ground, and about 65cm above the road. SD is an important housing area for those who have mobility issues, which is hugley important in a city with many hills. Unless they or a family member struggles with mobility, it may be hard for them to realise the importance of flat terain where they live. Even in Sd, the transition over roads from paths, and moving along some of the paths can cause problems for people with impaired mobility (walking and vision)</t>
  </si>
  <si>
    <t xml:space="preserve">Property prices, increasing insurance  costs or inability to insure against flood, increased time, money and energy to clean up and support community. Impact to my employer for time off or inability to get to workplace. </t>
  </si>
  <si>
    <t xml:space="preserve">The truma to my child </t>
  </si>
  <si>
    <t xml:space="preserve">If the council doesn't upgrade the drainage system in currently in place. Its not the residents issue. They pay for a service, with increasing costs eg rates this should be absorbed by local council. Trimming back &amp; cutting costs inside the council administration is where the people off Dunedin want too see the changes made. Solutions not raising the rates. Sell land be more flexible with utilizing resources.
</t>
  </si>
  <si>
    <t xml:space="preserve">Lack of insurance. Lack of investment in the area. Significant areas of abandonment. </t>
  </si>
  <si>
    <t>Nothing comes to mind, other than something needs done to prevent the flooding.</t>
  </si>
  <si>
    <t>Constant boggy, areas that stay wet, damp and moldy. Increased rainfall and weather events. Often wet under or around the house</t>
  </si>
  <si>
    <t xml:space="preserve">If my house is flooded as I lost all my belongings, this would not be a livable situation </t>
  </si>
  <si>
    <t>Unable to get house insurance, unable to sell the property.</t>
  </si>
  <si>
    <t>Repeated repair costs. Ongoing stress or anxiety from repeated flooding. The loss of feeling safe or secure in the home. Property value drops making it hard to sell. Contaminated water. Disruption to daily life to work school etc. Fear that the next flood  will be worse   given the effects of climate change.</t>
  </si>
  <si>
    <t xml:space="preserve">The water came very close in the last flood. Got sandbags but stopped just before them. I hate the threat of being flooded. Too old to be worried every time it rain
</t>
  </si>
  <si>
    <t>Contamination of flood waters. Water ponding for long periods of time.</t>
  </si>
  <si>
    <t>Loss of electricity.
Unable to travel (like to hospital/school)</t>
  </si>
  <si>
    <t>If it was unhygenic (sewage in floodwater). Continual cost of recovery, such as reconcreting driveway, cleaning heatpumps, dry/replace carpet etc. If had to evacuate, rather than stay in the house, during an event.</t>
  </si>
  <si>
    <t>None</t>
  </si>
  <si>
    <t xml:space="preserve">Having water come into my house would make me not want to live there again. </t>
  </si>
  <si>
    <t>Insurance and mainteance costs increasing due to flood danger and damage</t>
  </si>
  <si>
    <t>no insurance</t>
  </si>
  <si>
    <t>I’m in corstorphine so we don’t get the flooding but I have seen the south dunedin flooding before and it’s crazy.</t>
  </si>
  <si>
    <t>The level of filth and sewage that might be mixed in with the water when it floods. And how other things like electricity are managed. Also the level of support with the cleanup after flooding would impact whether to stay. But just to make it clear, this is coming from an outside perspective. I don't currently live in South Dunedin. I was in the big floods in Brisbane in 2011 and was absolutely amazed how quickly the council had cleaned up everything after the floods. It looked better than before.</t>
  </si>
  <si>
    <t>Not having utiles (power and clean water) during floods</t>
  </si>
  <si>
    <t xml:space="preserve">If the council keep procrastinating and neglecting the correct infrastructure and blaming climate change instead. </t>
  </si>
  <si>
    <t>Building structural damage</t>
  </si>
  <si>
    <t xml:space="preserve">property/insurance/rates affordability </t>
  </si>
  <si>
    <t>sewage back up - inability to get to work, increase in mould, neighbours leaving 
I used to live in South Dunedin</t>
  </si>
  <si>
    <t>Sewer pipe backups are a major public health threat, and must be dealt with immediately (regardless of which option Council chooses).</t>
  </si>
  <si>
    <t>traffic</t>
  </si>
  <si>
    <t xml:space="preserve">Cost of insurance for homes and businesses, </t>
  </si>
  <si>
    <t xml:space="preserve">Not having insurance available to access if it was required. </t>
  </si>
  <si>
    <t>If the water table was permanently above ground level in South Dunedin. Also if there was significant stagnant water causing lots of mosquitoes and other bugs and diseases.</t>
  </si>
  <si>
    <t>Not being able to stay in my home, because it is inaccessible due to flooded access.</t>
  </si>
  <si>
    <t>Sewage not draining</t>
  </si>
  <si>
    <t>Inability to flush toilets
Inability to get insurance
Threat of a significant reduction in the value of property or inability to sell in the future</t>
  </si>
  <si>
    <t>n/a</t>
  </si>
  <si>
    <t>Flooding of schools and buses being unable to run more than once a year</t>
  </si>
  <si>
    <t>Damage to sewers</t>
  </si>
  <si>
    <t xml:space="preserve">sewage overflow during flooding should not be happening - Surrey street flooding should not be happening. And that was a council problem with the drains. </t>
  </si>
  <si>
    <t>This change ruining house prices</t>
  </si>
  <si>
    <t>Degradation of quality of housing in the area because other people no longer want to live with the risk or stop maintaining their properties.</t>
  </si>
  <si>
    <t>99%of all rain events should be able to be mitigated. Sea level rise is a complete separate issue to question and mitigate.</t>
  </si>
  <si>
    <t>i dont live in south dunedin because its shit and floods.  id rather remove the hideous houses that sit under a meter apart from eachother,  which is a serious fire hazard mind you.</t>
  </si>
  <si>
    <t>the impacts on others that makes it unliveable  for them, dismantling the community</t>
  </si>
  <si>
    <t xml:space="preserve">Seeing no council money being invested in stomwater infrastructure </t>
  </si>
  <si>
    <t>I dont want to leave !!!   People in Holland live in similar situations to us but they have canals and pump water to the sea all the time  -  why cant we ??</t>
  </si>
  <si>
    <t>Not sure. Would have consider the event whatever it was and then decide depending on its effect / impact on me.</t>
  </si>
  <si>
    <t xml:space="preserve">The emotional toll that flooding has on people, the fear and anxiety my entire family get when it rains - the questions above a careless and hurtful- flooding shouldn’t happen there is no timeframe level on acceptable gaps in between floods </t>
  </si>
  <si>
    <t>Emotional stress of flooding. Not being able to access services/get to work/get help etc. Increasing cost of insurance and having to live on a damaged property. Market price of property going down</t>
  </si>
  <si>
    <t>We need to move out and take more intelligent decisions.</t>
  </si>
  <si>
    <t>Cut in services for more than 2 days, power, internet, can’t travel, loss of water and sewage for more than 2 days</t>
  </si>
  <si>
    <t xml:space="preserve">point of note. Even though I am on the very edge of the zone, my garage is lower than the street, when we have flooded roads it overflows into my garage. I had 2 feet of water in there last winter. thankfully I was able to sort it out without a claim. My back yard pools with water every time there is heavy rain already. I have been here 12 years and water has not come into the house yet. The drains outside my neighbours house are constantly blocked with rubbish and foliage. When the council weedeat the opposite side of the road, the cuttings and debris go straight into the drain and blocks it. Our gutters are NOT deep enough and a are poorly designed narrow concrete channel for guttering where there are driveways (particularly outside 78,76 and 74 are not big enough, water spills over regularly. </t>
  </si>
  <si>
    <t xml:space="preserve">Constant dampness and mould in home </t>
  </si>
  <si>
    <t>Damp, unsafe homes with mould or rot</t>
  </si>
  <si>
    <t>If we constantly got flooded throughout the year then of course no one would want to deal with that</t>
  </si>
  <si>
    <t>Idiots allowed to drive up our flooded streets &amp; push the water into our homes. So disrespectful &amp; unnecessary. My home would not have flooded if they had been kept out 😡</t>
  </si>
  <si>
    <t>Raw sewerage contamination</t>
  </si>
  <si>
    <t>Access in and out of the area. and businesses closing / moving away</t>
  </si>
  <si>
    <t xml:space="preserve">If my health was affected by poor water quality </t>
  </si>
  <si>
    <t>Not maintaining the current piping and pumping network we have now.  I believe the 2015 flooding was a result of sediment build up in the drain pipes not kept clear. Also not all the pumps were ready for use.</t>
  </si>
  <si>
    <t>ITS UNLIVEABLE NOW!!  insurance is through the roof, and can't sell my house where it is, for heaven's sake, get your head out of the sand!</t>
  </si>
  <si>
    <t>I have been diagnosed with PTSD from the flooding. I would desperately like to leave, however I do not wish to become bankrupt in the process.</t>
  </si>
  <si>
    <t>Not sure. I love living here, am very aware that the Tangaroa will reclaim what was taken</t>
  </si>
  <si>
    <t xml:space="preserve">More buildings especially multi storey </t>
  </si>
  <si>
    <t>Reduced transport options on public roads.</t>
  </si>
  <si>
    <t>The damage to infrastructure that make everyday life more difficult.</t>
  </si>
  <si>
    <t xml:space="preserve">Poo everywhere </t>
  </si>
  <si>
    <t xml:space="preserve">I’d never want to leave SD! These questions are a joke! You shouldn’t even be thinking of asking them but fixing the infrastructure. </t>
  </si>
  <si>
    <t xml:space="preserve">Feeling that the rest of Dunedin isn’t interested in the issues because it doesn’t effect them </t>
  </si>
  <si>
    <t>This is home. Buggar off and leave us alone. Maybe one day you'll get the message.</t>
  </si>
  <si>
    <t xml:space="preserve">Over flowing of wastewater and sewage flowing through South Dunedin from other parts of the city.   </t>
  </si>
  <si>
    <t xml:space="preserve">Up to personal choice of residents and landowners as to if they choose to sell or move and the timeframe.  </t>
  </si>
  <si>
    <t xml:space="preserve">Prices of housing going down, threat of sea levels rising. Unsafe water. </t>
  </si>
  <si>
    <t>The stress of the unknown.</t>
  </si>
  <si>
    <t>Sewerage overflowing every year.</t>
  </si>
  <si>
    <t>High insurance costs, defaulting on mortgage due to this. I'm on a raised concrete block so flooding doesn't affect me much at the moment.</t>
  </si>
  <si>
    <t>If rates were covering the full cost, would you support an additional rate increase to reduce flood risks in South Dunedin?</t>
  </si>
  <si>
    <t>10% rate increase</t>
  </si>
  <si>
    <t>25% rate increase</t>
  </si>
  <si>
    <t>50% rate increase</t>
  </si>
  <si>
    <t xml:space="preserve">75% rate increase </t>
  </si>
  <si>
    <t>100% rate increase</t>
  </si>
  <si>
    <t>If funding was also coming from elsewhere, would you support an additional rate increase to reduce flood risks in South Dunedin?</t>
  </si>
  <si>
    <t>Age</t>
  </si>
  <si>
    <t>18-19</t>
  </si>
  <si>
    <t>20-24</t>
  </si>
  <si>
    <t>25-29</t>
  </si>
  <si>
    <t>30-34</t>
  </si>
  <si>
    <t>34-39</t>
  </si>
  <si>
    <t>45-49</t>
  </si>
  <si>
    <t>50-54</t>
  </si>
  <si>
    <t>55-59</t>
  </si>
  <si>
    <t>60-64</t>
  </si>
  <si>
    <t>70-74</t>
  </si>
  <si>
    <t>75+</t>
  </si>
  <si>
    <t>Less than 18</t>
  </si>
  <si>
    <t>Prefer not to say</t>
  </si>
  <si>
    <t>65-69</t>
  </si>
  <si>
    <t>Gender</t>
  </si>
  <si>
    <t>Male</t>
  </si>
  <si>
    <t>Female</t>
  </si>
  <si>
    <t>Another gender</t>
  </si>
  <si>
    <t>Ethnic group</t>
  </si>
  <si>
    <t>New Zealand European</t>
  </si>
  <si>
    <t xml:space="preserve">Maori </t>
  </si>
  <si>
    <t>Samoan</t>
  </si>
  <si>
    <t>Cook islands Maori</t>
  </si>
  <si>
    <t>Tongan</t>
  </si>
  <si>
    <t>Niuean</t>
  </si>
  <si>
    <t>Chinese</t>
  </si>
  <si>
    <t>Indian</t>
  </si>
  <si>
    <t>Filipino</t>
  </si>
  <si>
    <t>Korean</t>
  </si>
  <si>
    <t>Don't know</t>
  </si>
  <si>
    <t>Other</t>
  </si>
  <si>
    <t>South Africa</t>
  </si>
  <si>
    <t>British</t>
  </si>
  <si>
    <t>English</t>
  </si>
  <si>
    <t>European</t>
  </si>
  <si>
    <t>Canadian European</t>
  </si>
  <si>
    <t>Belgian</t>
  </si>
  <si>
    <t>Dutch</t>
  </si>
  <si>
    <t xml:space="preserve">British </t>
  </si>
  <si>
    <t>NZ Pakeha/Other</t>
  </si>
  <si>
    <t>Scottish</t>
  </si>
  <si>
    <t xml:space="preserve">New Zealander </t>
  </si>
  <si>
    <t>New Zealand African</t>
  </si>
  <si>
    <t>New Zealander</t>
  </si>
  <si>
    <t>Do you have a disability, long-term condition, or mental health condition that limits your ability to carry out everyday activities?</t>
  </si>
  <si>
    <t xml:space="preserve">Yes </t>
  </si>
  <si>
    <t xml:space="preserve">No </t>
  </si>
  <si>
    <t>What type of home do you live in?</t>
  </si>
  <si>
    <t>Town house or terraced house (houses side by side)</t>
  </si>
  <si>
    <t>Stand-alone house on a section</t>
  </si>
  <si>
    <t>Lifestyle block or farm homestead</t>
  </si>
  <si>
    <t>Low-rise apartment block (2 or 3 storeys)</t>
  </si>
  <si>
    <t>Mid-rise apartment block (4 to 7 storeys)</t>
  </si>
  <si>
    <t xml:space="preserve">Other </t>
  </si>
  <si>
    <t>Who owns the home that you live in?</t>
  </si>
  <si>
    <t>I personally or jointly own it with a mortgage</t>
  </si>
  <si>
    <t>Kāinga Ora (Housing New Zealand) owns it</t>
  </si>
  <si>
    <t>Parents / other family members or partner own it</t>
  </si>
  <si>
    <t>A private landlord who is NOT related to me owns it</t>
  </si>
  <si>
    <t>A family trust owns it</t>
  </si>
  <si>
    <t>I personally or jointly own it without a mortgage</t>
  </si>
  <si>
    <t>Who lives in your household?</t>
  </si>
  <si>
    <t>Your parents</t>
  </si>
  <si>
    <t>Your partner/spouse</t>
  </si>
  <si>
    <t xml:space="preserve"> Your child(ren) aged under 5 years</t>
  </si>
  <si>
    <t>Your child(ren) aged 5–12 years</t>
  </si>
  <si>
    <t>Your child(ren) aged 13–17 years</t>
  </si>
  <si>
    <t>Your adult child(ren) (aged 18 years and over)</t>
  </si>
  <si>
    <t>Other child(ren) (e.g. grandchild, sibling, cousin, non-related children)</t>
  </si>
  <si>
    <t>Other adults related to you (e.g. grandparents, cousins)</t>
  </si>
  <si>
    <t>Other adults not related to you (e.g. flatmates, friends)</t>
  </si>
  <si>
    <t>None of these, I usually live alone</t>
  </si>
  <si>
    <t>Which best describes your household’s annual income (from all sources) before tax?</t>
  </si>
  <si>
    <t>$20,000 or less</t>
  </si>
  <si>
    <t>$20,001–$40,000</t>
  </si>
  <si>
    <t>$40,001–$60,000</t>
  </si>
  <si>
    <t>$60,001–$80,000</t>
  </si>
  <si>
    <t>$80,001–$100,000</t>
  </si>
  <si>
    <t>$100,001–$150,000</t>
  </si>
  <si>
    <t>$150,001–$200,000</t>
  </si>
  <si>
    <t>$200,001 or more</t>
  </si>
  <si>
    <t>There shouldn't be any new proeprty developers in an area that the land stability risk is in doubt</t>
  </si>
  <si>
    <t>Rising sea level will effect all of Dunedin</t>
  </si>
  <si>
    <t>Anyone who has built a house since 2015 should pay as well as banks, insureres and proeprty developers</t>
  </si>
  <si>
    <t>Sell some council land and proeprties for funding</t>
  </si>
  <si>
    <t>can't afford it</t>
  </si>
  <si>
    <t>10% increase per year</t>
  </si>
  <si>
    <t>Need to justify it</t>
  </si>
  <si>
    <t>See value in a 25% rates rise</t>
  </si>
  <si>
    <t>0% is not a feasible choice but seriously as low as possible to juggle home and cost long and short term</t>
  </si>
  <si>
    <t>Right through the district</t>
  </si>
  <si>
    <t>As a social community responsibility</t>
  </si>
  <si>
    <t>40-44</t>
  </si>
  <si>
    <t>total</t>
  </si>
  <si>
    <t>Percentage</t>
  </si>
  <si>
    <t>percentages</t>
  </si>
  <si>
    <t>%</t>
  </si>
  <si>
    <t xml:space="preserve">Total </t>
  </si>
  <si>
    <t xml:space="preserve">This option takes South Dunedin in the right direction </t>
  </si>
  <si>
    <t>Does this give people choice about where and how they live?</t>
  </si>
  <si>
    <t xml:space="preserve">Compared to how you feel about life now, in this future, your overall quality of life would… </t>
  </si>
  <si>
    <t>Percentages</t>
  </si>
  <si>
    <t>It is proactive in that it does address the issues to a certain extent.  In extreme weather events there will still be issues with flooding.</t>
  </si>
  <si>
    <t>Support</t>
  </si>
  <si>
    <t>Not In support</t>
  </si>
  <si>
    <t>Cost</t>
  </si>
  <si>
    <t>Comparison of other futures</t>
  </si>
  <si>
    <t>Additions to the future</t>
  </si>
  <si>
    <t>More information needed</t>
  </si>
  <si>
    <t>Impact on wellbeing</t>
  </si>
  <si>
    <t>Other comments</t>
  </si>
  <si>
    <t>Questions about value of storage in green spaces given low lying flat land(better to just pump into ocean)</t>
  </si>
  <si>
    <t>too expensive and trying to control things too much by raising land. nature is going to do what it does</t>
  </si>
  <si>
    <t>Too expensive and also even more costs on people too</t>
  </si>
  <si>
    <t>Like the future but concern for those that have to move</t>
  </si>
  <si>
    <t>Places of importance</t>
  </si>
  <si>
    <t xml:space="preserve">Ridiculous. Loss of homes, businesses, memories. Tourism and money coming into SY38:Y44outh D will decrease significantly. </t>
  </si>
  <si>
    <t>(N= 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</si>
</sst>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8"/>
      <name val="Calibri"/>
      <family val="2"/>
      <scheme val="minor"/>
    </font>
    <font>
      <b/>
      <sz val="10"/>
      <color rgb="FF1D252C"/>
      <name val="Montserrat Light"/>
    </font>
  </fonts>
  <fills count="7">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67">
    <xf numFmtId="0" fontId="0" fillId="0" borderId="0" xfId="0"/>
    <xf numFmtId="0" fontId="1" fillId="0" borderId="0" xfId="0" applyFont="1"/>
    <xf numFmtId="0" fontId="0" fillId="0" borderId="1" xfId="0" applyBorder="1"/>
    <xf numFmtId="0" fontId="1" fillId="0" borderId="1" xfId="0" applyFont="1" applyBorder="1"/>
    <xf numFmtId="0" fontId="0" fillId="0" borderId="0" xfId="0" applyAlignment="1">
      <alignment wrapText="1"/>
    </xf>
    <xf numFmtId="0" fontId="1" fillId="0" borderId="0" xfId="0" applyFont="1" applyAlignment="1">
      <alignment wrapText="1"/>
    </xf>
    <xf numFmtId="0" fontId="2" fillId="0" borderId="0" xfId="0" applyFont="1"/>
    <xf numFmtId="0" fontId="3" fillId="0" borderId="0" xfId="0" applyFont="1"/>
    <xf numFmtId="0" fontId="1" fillId="0" borderId="1" xfId="0" applyFont="1" applyBorder="1" applyAlignment="1">
      <alignment wrapText="1"/>
    </xf>
    <xf numFmtId="0" fontId="1" fillId="2" borderId="1" xfId="0" applyFont="1" applyFill="1" applyBorder="1"/>
    <xf numFmtId="0" fontId="2" fillId="3" borderId="1" xfId="0" applyFont="1" applyFill="1" applyBorder="1"/>
    <xf numFmtId="0" fontId="1" fillId="3" borderId="1" xfId="0" applyFont="1" applyFill="1" applyBorder="1"/>
    <xf numFmtId="0" fontId="3" fillId="3" borderId="1" xfId="0" applyFont="1" applyFill="1" applyBorder="1"/>
    <xf numFmtId="0" fontId="1" fillId="3" borderId="1" xfId="0" applyFont="1" applyFill="1" applyBorder="1" applyAlignment="1">
      <alignment wrapText="1"/>
    </xf>
    <xf numFmtId="0" fontId="0" fillId="3" borderId="1" xfId="0" applyFill="1" applyBorder="1"/>
    <xf numFmtId="0" fontId="3" fillId="3" borderId="0" xfId="0" applyFont="1" applyFill="1"/>
    <xf numFmtId="0" fontId="1" fillId="3" borderId="1" xfId="0" applyFont="1" applyFill="1" applyBorder="1" applyAlignment="1">
      <alignment vertical="top" wrapText="1"/>
    </xf>
    <xf numFmtId="0" fontId="0" fillId="3" borderId="0" xfId="0" applyFill="1"/>
    <xf numFmtId="0" fontId="1" fillId="4" borderId="0" xfId="0" applyFont="1" applyFill="1"/>
    <xf numFmtId="0" fontId="0" fillId="4" borderId="0" xfId="0" applyFill="1"/>
    <xf numFmtId="0" fontId="0" fillId="5" borderId="0" xfId="0" applyFill="1"/>
    <xf numFmtId="0" fontId="1" fillId="5" borderId="1" xfId="0" applyFont="1" applyFill="1" applyBorder="1"/>
    <xf numFmtId="0" fontId="1" fillId="5" borderId="1" xfId="0" applyFont="1" applyFill="1" applyBorder="1" applyAlignment="1">
      <alignment wrapText="1"/>
    </xf>
    <xf numFmtId="0" fontId="1" fillId="2" borderId="1" xfId="0" applyFont="1" applyFill="1" applyBorder="1" applyAlignment="1">
      <alignment wrapText="1"/>
    </xf>
    <xf numFmtId="0" fontId="0" fillId="3" borderId="0" xfId="0" applyFill="1" applyAlignment="1">
      <alignment wrapText="1"/>
    </xf>
    <xf numFmtId="0" fontId="1" fillId="3" borderId="0" xfId="0" applyFont="1" applyFill="1" applyAlignment="1">
      <alignment wrapText="1"/>
    </xf>
    <xf numFmtId="0" fontId="0" fillId="3" borderId="1" xfId="0" applyFill="1" applyBorder="1" applyAlignment="1">
      <alignment vertical="top" wrapText="1"/>
    </xf>
    <xf numFmtId="0" fontId="0" fillId="3" borderId="1" xfId="0" applyFill="1" applyBorder="1" applyAlignment="1">
      <alignment wrapText="1"/>
    </xf>
    <xf numFmtId="17" fontId="1" fillId="0" borderId="0" xfId="0" applyNumberFormat="1" applyFont="1"/>
    <xf numFmtId="9" fontId="0" fillId="0" borderId="0" xfId="0" applyNumberFormat="1"/>
    <xf numFmtId="10" fontId="0" fillId="0" borderId="0" xfId="0" applyNumberFormat="1"/>
    <xf numFmtId="0" fontId="0" fillId="0" borderId="0" xfId="0" applyAlignment="1">
      <alignment horizontal="left"/>
    </xf>
    <xf numFmtId="0" fontId="5" fillId="0" borderId="0" xfId="0" applyFont="1" applyAlignment="1">
      <alignment vertical="center"/>
    </xf>
    <xf numFmtId="2" fontId="0" fillId="0" borderId="0" xfId="0" applyNumberFormat="1"/>
    <xf numFmtId="0" fontId="5" fillId="0" borderId="0" xfId="0" applyFont="1" applyAlignment="1">
      <alignment vertical="center" wrapText="1"/>
    </xf>
    <xf numFmtId="1" fontId="0" fillId="0" borderId="0" xfId="0" applyNumberFormat="1"/>
    <xf numFmtId="0" fontId="0" fillId="0" borderId="0" xfId="0" applyFill="1"/>
    <xf numFmtId="0" fontId="1" fillId="6" borderId="1" xfId="0" applyFont="1" applyFill="1" applyBorder="1"/>
    <xf numFmtId="0" fontId="0" fillId="0" borderId="2" xfId="0" applyBorder="1"/>
    <xf numFmtId="0" fontId="1" fillId="3" borderId="3" xfId="0" applyFont="1" applyFill="1" applyBorder="1"/>
    <xf numFmtId="0" fontId="1" fillId="3" borderId="4" xfId="0" applyFont="1" applyFill="1"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1" fillId="3" borderId="10" xfId="0" applyFont="1" applyFill="1" applyBorder="1"/>
    <xf numFmtId="0" fontId="0" fillId="0" borderId="11" xfId="0" applyBorder="1"/>
    <xf numFmtId="0" fontId="0" fillId="0" borderId="12" xfId="0" applyBorder="1"/>
    <xf numFmtId="0" fontId="0" fillId="0" borderId="13" xfId="0" applyBorder="1"/>
    <xf numFmtId="0" fontId="1" fillId="3" borderId="14" xfId="0" applyFont="1" applyFill="1" applyBorder="1"/>
    <xf numFmtId="0" fontId="1" fillId="3" borderId="15" xfId="0" applyFont="1" applyFill="1" applyBorder="1"/>
    <xf numFmtId="0" fontId="0" fillId="0" borderId="16" xfId="0" applyBorder="1"/>
    <xf numFmtId="0" fontId="0" fillId="0" borderId="17" xfId="0" applyBorder="1"/>
    <xf numFmtId="0" fontId="0" fillId="0" borderId="10" xfId="0" applyBorder="1"/>
    <xf numFmtId="0" fontId="1" fillId="3" borderId="18" xfId="0" applyFont="1" applyFill="1" applyBorder="1"/>
    <xf numFmtId="2" fontId="0" fillId="0" borderId="5" xfId="0" applyNumberFormat="1" applyBorder="1"/>
    <xf numFmtId="2" fontId="0" fillId="0" borderId="0" xfId="0" applyNumberFormat="1" applyBorder="1"/>
    <xf numFmtId="2" fontId="0" fillId="0" borderId="6" xfId="0" applyNumberFormat="1" applyBorder="1"/>
    <xf numFmtId="2" fontId="0" fillId="0" borderId="7" xfId="0" applyNumberFormat="1" applyBorder="1"/>
    <xf numFmtId="2" fontId="0" fillId="0" borderId="8" xfId="0" applyNumberFormat="1" applyBorder="1"/>
    <xf numFmtId="2" fontId="0" fillId="0" borderId="9" xfId="0" applyNumberFormat="1" applyBorder="1"/>
    <xf numFmtId="0" fontId="1" fillId="6" borderId="18" xfId="0" applyFont="1" applyFill="1" applyBorder="1"/>
    <xf numFmtId="0" fontId="1" fillId="6" borderId="3" xfId="0" applyFont="1" applyFill="1" applyBorder="1"/>
    <xf numFmtId="0" fontId="1" fillId="6" borderId="4" xfId="0" applyFont="1" applyFill="1"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1.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2.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3.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4.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5.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6.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7.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8.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b="0" i="0"/>
              <a:t>Future 1: </a:t>
            </a:r>
            <a:r>
              <a:rPr lang="en-NZ" sz="1400" b="0" i="0" u="none" strike="noStrike" baseline="0">
                <a:effectLst/>
              </a:rPr>
              <a:t>This option takes South Dunedin in the right direction</a:t>
            </a:r>
            <a:r>
              <a:rPr lang="en-NZ" sz="1400" b="0" i="0" u="none" strike="noStrike" baseline="0"/>
              <a:t> </a:t>
            </a:r>
            <a:endParaRPr lang="en-NZ" b="0" i="0"/>
          </a:p>
        </c:rich>
      </c:tx>
      <c:layout>
        <c:manualLayout>
          <c:xMode val="edge"/>
          <c:yMode val="edge"/>
          <c:x val="0.11643744531933509"/>
          <c:y val="3.274853801169590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E53-44EA-9F9C-A2DF7CF76CE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E53-44EA-9F9C-A2DF7CF76CE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E53-44EA-9F9C-A2DF7CF76CE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E53-44EA-9F9C-A2DF7CF76CE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E53-44EA-9F9C-A2DF7CF76CE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E53-44EA-9F9C-A2DF7CF76CE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1'!$C$61:$H$61</c:f>
              <c:strCache>
                <c:ptCount val="6"/>
                <c:pt idx="0">
                  <c:v>Strongly disagree</c:v>
                </c:pt>
                <c:pt idx="1">
                  <c:v>Disagree</c:v>
                </c:pt>
                <c:pt idx="2">
                  <c:v>Neutral</c:v>
                </c:pt>
                <c:pt idx="3">
                  <c:v>Agree</c:v>
                </c:pt>
                <c:pt idx="4">
                  <c:v>Strongly agree</c:v>
                </c:pt>
                <c:pt idx="5">
                  <c:v>Unsure</c:v>
                </c:pt>
              </c:strCache>
            </c:strRef>
          </c:cat>
          <c:val>
            <c:numRef>
              <c:f>'Future 1'!$C$62:$H$62</c:f>
              <c:numCache>
                <c:formatCode>General</c:formatCode>
                <c:ptCount val="6"/>
                <c:pt idx="0">
                  <c:v>169</c:v>
                </c:pt>
                <c:pt idx="1">
                  <c:v>95</c:v>
                </c:pt>
                <c:pt idx="2">
                  <c:v>34</c:v>
                </c:pt>
                <c:pt idx="3">
                  <c:v>36</c:v>
                </c:pt>
                <c:pt idx="4">
                  <c:v>17</c:v>
                </c:pt>
                <c:pt idx="5">
                  <c:v>12</c:v>
                </c:pt>
              </c:numCache>
            </c:numRef>
          </c:val>
          <c:extLst>
            <c:ext xmlns:c16="http://schemas.microsoft.com/office/drawing/2014/chart" uri="{C3380CC4-5D6E-409C-BE32-E72D297353CC}">
              <c16:uniqueId val="{00000000-6BA9-469B-8AC0-FFFA33410426}"/>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1: This option gives people choices about where and how they live </a:t>
            </a:r>
            <a:endParaRPr lang="en-NZ"/>
          </a:p>
        </c:rich>
      </c:tx>
      <c:layout>
        <c:manualLayout>
          <c:xMode val="edge"/>
          <c:yMode val="edge"/>
          <c:x val="0.1052639982502187"/>
          <c:y val="4.166666666666666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7CA-44F3-938E-9E543FDE6A9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7CA-44F3-938E-9E543FDE6A9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7CA-44F3-938E-9E543FDE6A9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7CA-44F3-938E-9E543FDE6A9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7CA-44F3-938E-9E543FDE6A9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7CA-44F3-938E-9E543FDE6A9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1'!$J$61:$O$61</c:f>
              <c:strCache>
                <c:ptCount val="6"/>
                <c:pt idx="0">
                  <c:v>Strongly disagree</c:v>
                </c:pt>
                <c:pt idx="1">
                  <c:v>Disagree</c:v>
                </c:pt>
                <c:pt idx="2">
                  <c:v>Neutral</c:v>
                </c:pt>
                <c:pt idx="3">
                  <c:v>Agree</c:v>
                </c:pt>
                <c:pt idx="4">
                  <c:v>Strongly agree</c:v>
                </c:pt>
                <c:pt idx="5">
                  <c:v>Unsure</c:v>
                </c:pt>
              </c:strCache>
            </c:strRef>
          </c:cat>
          <c:val>
            <c:numRef>
              <c:f>'Future 1'!$J$62:$O$62</c:f>
              <c:numCache>
                <c:formatCode>General</c:formatCode>
                <c:ptCount val="6"/>
                <c:pt idx="0">
                  <c:v>88</c:v>
                </c:pt>
                <c:pt idx="1">
                  <c:v>75</c:v>
                </c:pt>
                <c:pt idx="2">
                  <c:v>60</c:v>
                </c:pt>
                <c:pt idx="3">
                  <c:v>78</c:v>
                </c:pt>
                <c:pt idx="4">
                  <c:v>32</c:v>
                </c:pt>
                <c:pt idx="5">
                  <c:v>18</c:v>
                </c:pt>
              </c:numCache>
            </c:numRef>
          </c:val>
          <c:extLst>
            <c:ext xmlns:c16="http://schemas.microsoft.com/office/drawing/2014/chart" uri="{C3380CC4-5D6E-409C-BE32-E72D297353CC}">
              <c16:uniqueId val="{00000000-0C80-4883-A47A-41C35B5E13EC}"/>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1:Compared to how you feel about life now, in this future, your overall quality of life would</a:t>
            </a:r>
          </a:p>
          <a:p>
            <a:pPr>
              <a:defRPr/>
            </a:pPr>
            <a:r>
              <a:rPr lang="en-NZ"/>
              <a:t>(N=349)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843-4B9C-B3F7-1ABEA6B9D6F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843-4B9C-B3F7-1ABEA6B9D6F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843-4B9C-B3F7-1ABEA6B9D6F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843-4B9C-B3F7-1ABEA6B9D6F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843-4B9C-B3F7-1ABEA6B9D6F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843-4B9C-B3F7-1ABEA6B9D6F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1'!$Q$61:$V$61</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1'!$Q$62:$V$62</c:f>
              <c:numCache>
                <c:formatCode>General</c:formatCode>
                <c:ptCount val="6"/>
                <c:pt idx="0">
                  <c:v>106</c:v>
                </c:pt>
                <c:pt idx="1">
                  <c:v>101</c:v>
                </c:pt>
                <c:pt idx="2">
                  <c:v>113</c:v>
                </c:pt>
                <c:pt idx="3">
                  <c:v>7</c:v>
                </c:pt>
                <c:pt idx="4">
                  <c:v>1</c:v>
                </c:pt>
                <c:pt idx="5">
                  <c:v>21</c:v>
                </c:pt>
              </c:numCache>
            </c:numRef>
          </c:val>
          <c:extLst>
            <c:ext xmlns:c16="http://schemas.microsoft.com/office/drawing/2014/chart" uri="{C3380CC4-5D6E-409C-BE32-E72D297353CC}">
              <c16:uniqueId val="{00000000-34E5-4074-9DFB-70A39C4108DE}"/>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2: This option takes South Dunedin in the right direction (N=330)</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795-460A-B187-1F8AEE7829B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795-460A-B187-1F8AEE7829B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795-460A-B187-1F8AEE7829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795-460A-B187-1F8AEE7829B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795-460A-B187-1F8AEE7829B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795-460A-B187-1F8AEE7829B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2'!$C$71:$H$71</c:f>
              <c:strCache>
                <c:ptCount val="6"/>
                <c:pt idx="0">
                  <c:v>Strongly disagree</c:v>
                </c:pt>
                <c:pt idx="1">
                  <c:v>Disagree</c:v>
                </c:pt>
                <c:pt idx="2">
                  <c:v>Neutral</c:v>
                </c:pt>
                <c:pt idx="3">
                  <c:v>Agree</c:v>
                </c:pt>
                <c:pt idx="4">
                  <c:v>Strongly agree</c:v>
                </c:pt>
                <c:pt idx="5">
                  <c:v>Unsure</c:v>
                </c:pt>
              </c:strCache>
            </c:strRef>
          </c:cat>
          <c:val>
            <c:numRef>
              <c:f>'Future 2'!$C$72:$H$72</c:f>
              <c:numCache>
                <c:formatCode>General</c:formatCode>
                <c:ptCount val="6"/>
                <c:pt idx="0">
                  <c:v>39</c:v>
                </c:pt>
                <c:pt idx="1">
                  <c:v>78</c:v>
                </c:pt>
                <c:pt idx="2">
                  <c:v>39</c:v>
                </c:pt>
                <c:pt idx="3">
                  <c:v>118</c:v>
                </c:pt>
                <c:pt idx="4">
                  <c:v>51</c:v>
                </c:pt>
                <c:pt idx="5">
                  <c:v>5</c:v>
                </c:pt>
              </c:numCache>
            </c:numRef>
          </c:val>
          <c:extLst>
            <c:ext xmlns:c16="http://schemas.microsoft.com/office/drawing/2014/chart" uri="{C3380CC4-5D6E-409C-BE32-E72D297353CC}">
              <c16:uniqueId val="{00000000-627D-4682-8D2D-5C52F15F401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2: This option gives people choices about where and how they live (N=326)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569-4EE9-9333-B8A54248E25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569-4EE9-9333-B8A54248E25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569-4EE9-9333-B8A54248E25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569-4EE9-9333-B8A54248E25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569-4EE9-9333-B8A54248E25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569-4EE9-9333-B8A54248E25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2'!$J$71:$O$71</c:f>
              <c:strCache>
                <c:ptCount val="6"/>
                <c:pt idx="0">
                  <c:v>Strongly disagree</c:v>
                </c:pt>
                <c:pt idx="1">
                  <c:v>Disagree</c:v>
                </c:pt>
                <c:pt idx="2">
                  <c:v>Neutral</c:v>
                </c:pt>
                <c:pt idx="3">
                  <c:v>Agree</c:v>
                </c:pt>
                <c:pt idx="4">
                  <c:v>Strongly agree</c:v>
                </c:pt>
                <c:pt idx="5">
                  <c:v>Unsure</c:v>
                </c:pt>
              </c:strCache>
            </c:strRef>
          </c:cat>
          <c:val>
            <c:numRef>
              <c:f>'Future 2'!$J$72:$O$72</c:f>
              <c:numCache>
                <c:formatCode>General</c:formatCode>
                <c:ptCount val="6"/>
                <c:pt idx="0">
                  <c:v>22</c:v>
                </c:pt>
                <c:pt idx="1">
                  <c:v>63</c:v>
                </c:pt>
                <c:pt idx="2">
                  <c:v>63</c:v>
                </c:pt>
                <c:pt idx="3">
                  <c:v>121</c:v>
                </c:pt>
                <c:pt idx="4">
                  <c:v>49</c:v>
                </c:pt>
                <c:pt idx="5">
                  <c:v>8</c:v>
                </c:pt>
              </c:numCache>
            </c:numRef>
          </c:val>
          <c:extLst>
            <c:ext xmlns:c16="http://schemas.microsoft.com/office/drawing/2014/chart" uri="{C3380CC4-5D6E-409C-BE32-E72D297353CC}">
              <c16:uniqueId val="{00000000-BE0E-4704-A45D-AA31EEA9F2D4}"/>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2: Compared to how you feel about life now, in this future, your overall quality of life would... (N=324)</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99A-4A64-91B9-BFED5AC0D1B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99A-4A64-91B9-BFED5AC0D1B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99A-4A64-91B9-BFED5AC0D1B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99A-4A64-91B9-BFED5AC0D1B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99A-4A64-91B9-BFED5AC0D1B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99A-4A64-91B9-BFED5AC0D1B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2'!$Q$71:$V$71</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2'!$Q$72:$V$72</c:f>
              <c:numCache>
                <c:formatCode>General</c:formatCode>
                <c:ptCount val="6"/>
                <c:pt idx="0">
                  <c:v>29</c:v>
                </c:pt>
                <c:pt idx="1">
                  <c:v>68</c:v>
                </c:pt>
                <c:pt idx="2">
                  <c:v>122</c:v>
                </c:pt>
                <c:pt idx="3">
                  <c:v>62</c:v>
                </c:pt>
                <c:pt idx="4">
                  <c:v>27</c:v>
                </c:pt>
                <c:pt idx="5">
                  <c:v>16</c:v>
                </c:pt>
              </c:numCache>
            </c:numRef>
          </c:val>
          <c:extLst>
            <c:ext xmlns:c16="http://schemas.microsoft.com/office/drawing/2014/chart" uri="{C3380CC4-5D6E-409C-BE32-E72D297353CC}">
              <c16:uniqueId val="{00000000-6BDF-401F-8DEE-A7C4C9DAFD8C}"/>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3: </a:t>
            </a:r>
            <a:r>
              <a:rPr lang="en-NZ" sz="1100" b="0" i="0" u="none" strike="noStrike" kern="1200" spc="0" baseline="0">
                <a:solidFill>
                  <a:sysClr val="windowText" lastClr="000000">
                    <a:lumMod val="65000"/>
                    <a:lumOff val="35000"/>
                  </a:sysClr>
                </a:solidFill>
              </a:rPr>
              <a:t>This option takes South Dunedin in the right direction</a:t>
            </a:r>
          </a:p>
          <a:p>
            <a:pPr>
              <a:defRPr/>
            </a:pPr>
            <a:r>
              <a:rPr lang="en-NZ" sz="1100" b="0" i="0" u="none" strike="noStrike" kern="1200" spc="0" baseline="0">
                <a:solidFill>
                  <a:sysClr val="windowText" lastClr="000000">
                    <a:lumMod val="65000"/>
                    <a:lumOff val="35000"/>
                  </a:sysClr>
                </a:solidFill>
              </a:rPr>
              <a:t>(N= 309)</a:t>
            </a:r>
            <a:r>
              <a:rPr lang="en-NZ"/>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505-4B3A-8F27-030397B061B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505-4B3A-8F27-030397B061B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505-4B3A-8F27-030397B061B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505-4B3A-8F27-030397B061B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505-4B3A-8F27-030397B061B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505-4B3A-8F27-030397B061B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3'!$C$63:$H$63</c:f>
              <c:strCache>
                <c:ptCount val="6"/>
                <c:pt idx="0">
                  <c:v>Strongly disagree</c:v>
                </c:pt>
                <c:pt idx="1">
                  <c:v>Disagree</c:v>
                </c:pt>
                <c:pt idx="2">
                  <c:v>Neutral</c:v>
                </c:pt>
                <c:pt idx="3">
                  <c:v>Agree</c:v>
                </c:pt>
                <c:pt idx="4">
                  <c:v>Strongly agree</c:v>
                </c:pt>
                <c:pt idx="5">
                  <c:v>Unsure</c:v>
                </c:pt>
              </c:strCache>
            </c:strRef>
          </c:cat>
          <c:val>
            <c:numRef>
              <c:f>'Future 3'!$C$64:$H$64</c:f>
              <c:numCache>
                <c:formatCode>General</c:formatCode>
                <c:ptCount val="6"/>
                <c:pt idx="0">
                  <c:v>41</c:v>
                </c:pt>
                <c:pt idx="1">
                  <c:v>62</c:v>
                </c:pt>
                <c:pt idx="2">
                  <c:v>50</c:v>
                </c:pt>
                <c:pt idx="3">
                  <c:v>123</c:v>
                </c:pt>
                <c:pt idx="4">
                  <c:v>26</c:v>
                </c:pt>
                <c:pt idx="5">
                  <c:v>7</c:v>
                </c:pt>
              </c:numCache>
            </c:numRef>
          </c:val>
          <c:extLst>
            <c:ext xmlns:c16="http://schemas.microsoft.com/office/drawing/2014/chart" uri="{C3380CC4-5D6E-409C-BE32-E72D297353CC}">
              <c16:uniqueId val="{00000000-113D-4D9A-8EFB-75335180EE94}"/>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3: This gives people choices about where and how they live </a:t>
            </a:r>
          </a:p>
          <a:p>
            <a:pPr>
              <a:defRPr/>
            </a:pPr>
            <a:r>
              <a:rPr lang="en-NZ" baseline="0"/>
              <a:t>(N=305)</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6B-4BA6-AA2D-BAE355BA251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6B-4BA6-AA2D-BAE355BA251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6B-4BA6-AA2D-BAE355BA251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6B-4BA6-AA2D-BAE355BA251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6B-4BA6-AA2D-BAE355BA251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6B-4BA6-AA2D-BAE355BA251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3'!$J$63:$O$63</c:f>
              <c:strCache>
                <c:ptCount val="6"/>
                <c:pt idx="0">
                  <c:v>Strongly disagree</c:v>
                </c:pt>
                <c:pt idx="1">
                  <c:v>Disagree</c:v>
                </c:pt>
                <c:pt idx="2">
                  <c:v>Neutral</c:v>
                </c:pt>
                <c:pt idx="3">
                  <c:v>Agree</c:v>
                </c:pt>
                <c:pt idx="4">
                  <c:v>Strongly agree</c:v>
                </c:pt>
                <c:pt idx="5">
                  <c:v>Unsure</c:v>
                </c:pt>
              </c:strCache>
            </c:strRef>
          </c:cat>
          <c:val>
            <c:numRef>
              <c:f>'Future 3'!$J$64:$O$64</c:f>
              <c:numCache>
                <c:formatCode>General</c:formatCode>
                <c:ptCount val="6"/>
                <c:pt idx="0">
                  <c:v>32</c:v>
                </c:pt>
                <c:pt idx="1">
                  <c:v>75</c:v>
                </c:pt>
                <c:pt idx="2">
                  <c:v>80</c:v>
                </c:pt>
                <c:pt idx="3">
                  <c:v>98</c:v>
                </c:pt>
                <c:pt idx="4">
                  <c:v>17</c:v>
                </c:pt>
                <c:pt idx="5">
                  <c:v>3</c:v>
                </c:pt>
              </c:numCache>
            </c:numRef>
          </c:val>
          <c:extLst>
            <c:ext xmlns:c16="http://schemas.microsoft.com/office/drawing/2014/chart" uri="{C3380CC4-5D6E-409C-BE32-E72D297353CC}">
              <c16:uniqueId val="{00000000-6BFE-418B-83ED-F867CD5091CD}"/>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3: Compared to how you feel about life now, in this future, your overall quality of life would... </a:t>
            </a:r>
          </a:p>
          <a:p>
            <a:pPr>
              <a:defRPr/>
            </a:pPr>
            <a:r>
              <a:rPr lang="en-NZ"/>
              <a:t>(N= 305)</a:t>
            </a:r>
          </a:p>
        </c:rich>
      </c:tx>
      <c:layout>
        <c:manualLayout>
          <c:xMode val="edge"/>
          <c:yMode val="edge"/>
          <c:x val="0.12731955380577428"/>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94B-4FFB-BDFF-0F8D6A79786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94B-4FFB-BDFF-0F8D6A79786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94B-4FFB-BDFF-0F8D6A79786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94B-4FFB-BDFF-0F8D6A79786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94B-4FFB-BDFF-0F8D6A79786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94B-4FFB-BDFF-0F8D6A79786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3'!$R$63:$W$63</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3'!$R$64:$W$64</c:f>
              <c:numCache>
                <c:formatCode>General</c:formatCode>
                <c:ptCount val="6"/>
                <c:pt idx="0">
                  <c:v>32</c:v>
                </c:pt>
                <c:pt idx="1">
                  <c:v>76</c:v>
                </c:pt>
                <c:pt idx="2">
                  <c:v>100</c:v>
                </c:pt>
                <c:pt idx="3">
                  <c:v>62</c:v>
                </c:pt>
                <c:pt idx="4">
                  <c:v>17</c:v>
                </c:pt>
                <c:pt idx="5">
                  <c:v>18</c:v>
                </c:pt>
              </c:numCache>
            </c:numRef>
          </c:val>
          <c:extLst>
            <c:ext xmlns:c16="http://schemas.microsoft.com/office/drawing/2014/chart" uri="{C3380CC4-5D6E-409C-BE32-E72D297353CC}">
              <c16:uniqueId val="{00000000-6F0D-42E4-88B3-269F58CCA03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4:This option takes South Dunedin in the right direction (N=316)</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AF7-42E0-8F1F-4D311C25DCB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AF7-42E0-8F1F-4D311C25DCB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AF7-42E0-8F1F-4D311C25DCB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AF7-42E0-8F1F-4D311C25DCB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AF7-42E0-8F1F-4D311C25DCB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8AF7-42E0-8F1F-4D311C25DCB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4'!$C$72:$H$72</c:f>
              <c:strCache>
                <c:ptCount val="6"/>
                <c:pt idx="0">
                  <c:v>Strongly disagree</c:v>
                </c:pt>
                <c:pt idx="1">
                  <c:v>Disagree</c:v>
                </c:pt>
                <c:pt idx="2">
                  <c:v>Neutral</c:v>
                </c:pt>
                <c:pt idx="3">
                  <c:v>Agree</c:v>
                </c:pt>
                <c:pt idx="4">
                  <c:v>Strongly agree</c:v>
                </c:pt>
                <c:pt idx="5">
                  <c:v>Unsure</c:v>
                </c:pt>
              </c:strCache>
            </c:strRef>
          </c:cat>
          <c:val>
            <c:numRef>
              <c:f>'Future 4'!$C$73:$H$73</c:f>
              <c:numCache>
                <c:formatCode>General</c:formatCode>
                <c:ptCount val="6"/>
                <c:pt idx="0">
                  <c:v>31</c:v>
                </c:pt>
                <c:pt idx="1">
                  <c:v>48</c:v>
                </c:pt>
                <c:pt idx="2">
                  <c:v>43</c:v>
                </c:pt>
                <c:pt idx="3">
                  <c:v>123</c:v>
                </c:pt>
                <c:pt idx="4">
                  <c:v>64</c:v>
                </c:pt>
                <c:pt idx="5">
                  <c:v>7</c:v>
                </c:pt>
              </c:numCache>
            </c:numRef>
          </c:val>
          <c:extLst>
            <c:ext xmlns:c16="http://schemas.microsoft.com/office/drawing/2014/chart" uri="{C3380CC4-5D6E-409C-BE32-E72D297353CC}">
              <c16:uniqueId val="{00000000-1B57-4956-BD72-B2AFF4831C1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4:</a:t>
            </a:r>
            <a:r>
              <a:rPr lang="en-NZ" baseline="0"/>
              <a:t> </a:t>
            </a:r>
            <a:r>
              <a:rPr lang="en-NZ"/>
              <a:t>This option gives people choices about where and how they live.</a:t>
            </a:r>
          </a:p>
          <a:p>
            <a:pPr>
              <a:defRPr/>
            </a:pPr>
            <a:r>
              <a:rPr lang="en-NZ"/>
              <a:t>(N=315)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C1F-4A06-8930-EA9831EC12E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C1F-4A06-8930-EA9831EC12E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C1F-4A06-8930-EA9831EC12E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C1F-4A06-8930-EA9831EC12E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C1F-4A06-8930-EA9831EC12E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C1F-4A06-8930-EA9831EC12E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4'!$J$72:$O$72</c:f>
              <c:strCache>
                <c:ptCount val="6"/>
                <c:pt idx="0">
                  <c:v>Strongly disagree</c:v>
                </c:pt>
                <c:pt idx="1">
                  <c:v>Disagree</c:v>
                </c:pt>
                <c:pt idx="2">
                  <c:v>Neutral</c:v>
                </c:pt>
                <c:pt idx="3">
                  <c:v>Agree</c:v>
                </c:pt>
                <c:pt idx="4">
                  <c:v>Strongly agree</c:v>
                </c:pt>
                <c:pt idx="5">
                  <c:v>Unsure</c:v>
                </c:pt>
              </c:strCache>
            </c:strRef>
          </c:cat>
          <c:val>
            <c:numRef>
              <c:f>'Future 4'!$J$73:$O$73</c:f>
              <c:numCache>
                <c:formatCode>General</c:formatCode>
                <c:ptCount val="6"/>
                <c:pt idx="0">
                  <c:v>22</c:v>
                </c:pt>
                <c:pt idx="1">
                  <c:v>65</c:v>
                </c:pt>
                <c:pt idx="2">
                  <c:v>69</c:v>
                </c:pt>
                <c:pt idx="3">
                  <c:v>113</c:v>
                </c:pt>
                <c:pt idx="4">
                  <c:v>35</c:v>
                </c:pt>
                <c:pt idx="5">
                  <c:v>11</c:v>
                </c:pt>
              </c:numCache>
            </c:numRef>
          </c:val>
          <c:extLst>
            <c:ext xmlns:c16="http://schemas.microsoft.com/office/drawing/2014/chart" uri="{C3380CC4-5D6E-409C-BE32-E72D297353CC}">
              <c16:uniqueId val="{00000000-7A6F-4F32-A372-F9D1C0D2937B}"/>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4: Compared to how you feel about life now, in this future, your overall quality of life would...</a:t>
            </a:r>
          </a:p>
          <a:p>
            <a:pPr>
              <a:defRPr/>
            </a:pPr>
            <a:r>
              <a:rPr lang="en-NZ"/>
              <a:t>(N=314)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08B-4B48-A65D-EEB0D5AB7AE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08B-4B48-A65D-EEB0D5AB7AE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08B-4B48-A65D-EEB0D5AB7AE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08B-4B48-A65D-EEB0D5AB7AE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08B-4B48-A65D-EEB0D5AB7AE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08B-4B48-A65D-EEB0D5AB7AE8}"/>
              </c:ext>
            </c:extLst>
          </c:dPt>
          <c:cat>
            <c:strRef>
              <c:f>'Future 4'!$R$72:$W$72</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4'!$R$73:$W$73</c:f>
              <c:numCache>
                <c:formatCode>General</c:formatCode>
                <c:ptCount val="6"/>
                <c:pt idx="0">
                  <c:v>22</c:v>
                </c:pt>
                <c:pt idx="1">
                  <c:v>62</c:v>
                </c:pt>
                <c:pt idx="2">
                  <c:v>102</c:v>
                </c:pt>
                <c:pt idx="3">
                  <c:v>80</c:v>
                </c:pt>
                <c:pt idx="4">
                  <c:v>28</c:v>
                </c:pt>
                <c:pt idx="5">
                  <c:v>20</c:v>
                </c:pt>
              </c:numCache>
            </c:numRef>
          </c:val>
          <c:extLst>
            <c:ext xmlns:c16="http://schemas.microsoft.com/office/drawing/2014/chart" uri="{C3380CC4-5D6E-409C-BE32-E72D297353CC}">
              <c16:uniqueId val="{00000000-049C-4E1F-B1BE-BBB4DD6D1A37}"/>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5:</a:t>
            </a:r>
            <a:r>
              <a:rPr lang="en-NZ" baseline="0"/>
              <a:t> This option takes South Dunedin in the right direction</a:t>
            </a:r>
          </a:p>
          <a:p>
            <a:pPr>
              <a:defRPr/>
            </a:pPr>
            <a:r>
              <a:rPr lang="en-NZ" baseline="0"/>
              <a:t>(N=300)</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2FD-464A-B227-5AC6C1729FD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2FD-464A-B227-5AC6C1729FD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2FD-464A-B227-5AC6C1729FD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2FD-464A-B227-5AC6C1729FD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2FD-464A-B227-5AC6C1729FD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2FD-464A-B227-5AC6C1729FD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5'!$C$60:$H$60</c:f>
              <c:strCache>
                <c:ptCount val="6"/>
                <c:pt idx="0">
                  <c:v>Strongly disagree</c:v>
                </c:pt>
                <c:pt idx="1">
                  <c:v>Disagree</c:v>
                </c:pt>
                <c:pt idx="2">
                  <c:v>Neutral</c:v>
                </c:pt>
                <c:pt idx="3">
                  <c:v>Agree</c:v>
                </c:pt>
                <c:pt idx="4">
                  <c:v>Strongly agree</c:v>
                </c:pt>
                <c:pt idx="5">
                  <c:v>Unsure</c:v>
                </c:pt>
              </c:strCache>
            </c:strRef>
          </c:cat>
          <c:val>
            <c:numRef>
              <c:f>'Future 5'!$C$61:$H$61</c:f>
              <c:numCache>
                <c:formatCode>General</c:formatCode>
                <c:ptCount val="6"/>
                <c:pt idx="0">
                  <c:v>47</c:v>
                </c:pt>
                <c:pt idx="1">
                  <c:v>55</c:v>
                </c:pt>
                <c:pt idx="2">
                  <c:v>41</c:v>
                </c:pt>
                <c:pt idx="3">
                  <c:v>106</c:v>
                </c:pt>
                <c:pt idx="4">
                  <c:v>39</c:v>
                </c:pt>
                <c:pt idx="5">
                  <c:v>12</c:v>
                </c:pt>
              </c:numCache>
            </c:numRef>
          </c:val>
          <c:extLst>
            <c:ext xmlns:c16="http://schemas.microsoft.com/office/drawing/2014/chart" uri="{C3380CC4-5D6E-409C-BE32-E72D297353CC}">
              <c16:uniqueId val="{00000000-B3B9-45D9-9999-AB47C94E879F}"/>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5: This option</a:t>
            </a:r>
            <a:r>
              <a:rPr lang="en-NZ" baseline="0"/>
              <a:t> gives people choices about where and how they live.</a:t>
            </a:r>
          </a:p>
          <a:p>
            <a:pPr>
              <a:defRPr/>
            </a:pPr>
            <a:r>
              <a:rPr lang="en-NZ" baseline="0"/>
              <a:t>(N= 299)</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B7E-4C69-854C-0E81CF5E679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B7E-4C69-854C-0E81CF5E679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B7E-4C69-854C-0E81CF5E679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B7E-4C69-854C-0E81CF5E679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B7E-4C69-854C-0E81CF5E679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B7E-4C69-854C-0E81CF5E6793}"/>
              </c:ext>
            </c:extLst>
          </c:dPt>
          <c:cat>
            <c:strRef>
              <c:f>'Future 5'!$J$60:$O$60</c:f>
              <c:strCache>
                <c:ptCount val="6"/>
                <c:pt idx="0">
                  <c:v>Strongly disagree</c:v>
                </c:pt>
                <c:pt idx="1">
                  <c:v>Disagree</c:v>
                </c:pt>
                <c:pt idx="2">
                  <c:v>Neutral</c:v>
                </c:pt>
                <c:pt idx="3">
                  <c:v>Agree</c:v>
                </c:pt>
                <c:pt idx="4">
                  <c:v>Strongly agree</c:v>
                </c:pt>
                <c:pt idx="5">
                  <c:v>Unsure</c:v>
                </c:pt>
              </c:strCache>
            </c:strRef>
          </c:cat>
          <c:val>
            <c:numRef>
              <c:f>'Future 5'!$J$61:$O$61</c:f>
              <c:numCache>
                <c:formatCode>General</c:formatCode>
                <c:ptCount val="6"/>
                <c:pt idx="0">
                  <c:v>38</c:v>
                </c:pt>
                <c:pt idx="1">
                  <c:v>74</c:v>
                </c:pt>
                <c:pt idx="2">
                  <c:v>81</c:v>
                </c:pt>
                <c:pt idx="3">
                  <c:v>69</c:v>
                </c:pt>
                <c:pt idx="4">
                  <c:v>21</c:v>
                </c:pt>
                <c:pt idx="5">
                  <c:v>16</c:v>
                </c:pt>
              </c:numCache>
            </c:numRef>
          </c:val>
          <c:extLst>
            <c:ext xmlns:c16="http://schemas.microsoft.com/office/drawing/2014/chart" uri="{C3380CC4-5D6E-409C-BE32-E72D297353CC}">
              <c16:uniqueId val="{00000000-F8C9-4A75-BB20-9357B85DA55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5: </a:t>
            </a:r>
            <a:r>
              <a:rPr lang="en-NZ" sz="1400" b="0" i="0" u="none" strike="noStrike" baseline="0">
                <a:effectLst/>
              </a:rPr>
              <a:t>Compared to how you feel about life now, in this future, your overall quality of life would…</a:t>
            </a:r>
            <a:r>
              <a:rPr lang="en-NZ" sz="1400" b="0" i="0" u="none" strike="noStrike" baseline="0"/>
              <a:t> </a:t>
            </a:r>
            <a:r>
              <a:rPr lang="en-NZ" b="0" baseline="0"/>
              <a:t> </a:t>
            </a:r>
          </a:p>
          <a:p>
            <a:pPr>
              <a:defRPr/>
            </a:pPr>
            <a:r>
              <a:rPr lang="en-NZ" b="0" baseline="0"/>
              <a:t>(N=299)</a:t>
            </a:r>
            <a:endParaRPr lang="en-NZ" b="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3C6-4D74-B6BC-211A70C1E71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3C6-4D74-B6BC-211A70C1E71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3C6-4D74-B6BC-211A70C1E71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3C6-4D74-B6BC-211A70C1E71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3C6-4D74-B6BC-211A70C1E71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83C6-4D74-B6BC-211A70C1E717}"/>
              </c:ext>
            </c:extLst>
          </c:dPt>
          <c:cat>
            <c:strRef>
              <c:f>'Future 5'!$R$60:$W$60</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5'!$R$61:$W$61</c:f>
              <c:numCache>
                <c:formatCode>General</c:formatCode>
                <c:ptCount val="6"/>
                <c:pt idx="0">
                  <c:v>44</c:v>
                </c:pt>
                <c:pt idx="1">
                  <c:v>57</c:v>
                </c:pt>
                <c:pt idx="2">
                  <c:v>85</c:v>
                </c:pt>
                <c:pt idx="3">
                  <c:v>67</c:v>
                </c:pt>
                <c:pt idx="4">
                  <c:v>20</c:v>
                </c:pt>
                <c:pt idx="5">
                  <c:v>26</c:v>
                </c:pt>
              </c:numCache>
            </c:numRef>
          </c:val>
          <c:extLst>
            <c:ext xmlns:c16="http://schemas.microsoft.com/office/drawing/2014/chart" uri="{C3380CC4-5D6E-409C-BE32-E72D297353CC}">
              <c16:uniqueId val="{00000000-FF94-43A8-B2F8-7AF870FEA7B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6: This option</a:t>
            </a:r>
            <a:r>
              <a:rPr lang="en-NZ" baseline="0"/>
              <a:t> takes South Dundedin in the right direction.</a:t>
            </a:r>
          </a:p>
          <a:p>
            <a:pPr>
              <a:defRPr/>
            </a:pPr>
            <a:r>
              <a:rPr lang="en-NZ" baseline="0"/>
              <a:t>(N=299)</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D4F-46C7-A74D-88EE07BFC6C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D4F-46C7-A74D-88EE07BFC6C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D4F-46C7-A74D-88EE07BFC6C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D4F-46C7-A74D-88EE07BFC6C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D4F-46C7-A74D-88EE07BFC6C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D4F-46C7-A74D-88EE07BFC6C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6'!$C$62:$H$62</c:f>
              <c:strCache>
                <c:ptCount val="6"/>
                <c:pt idx="0">
                  <c:v>Strongly disagree</c:v>
                </c:pt>
                <c:pt idx="1">
                  <c:v>Disagree</c:v>
                </c:pt>
                <c:pt idx="2">
                  <c:v>Neutral</c:v>
                </c:pt>
                <c:pt idx="3">
                  <c:v>Agree</c:v>
                </c:pt>
                <c:pt idx="4">
                  <c:v>Strongly agree</c:v>
                </c:pt>
                <c:pt idx="5">
                  <c:v>Unsure</c:v>
                </c:pt>
              </c:strCache>
            </c:strRef>
          </c:cat>
          <c:val>
            <c:numRef>
              <c:f>'Future 6'!$C$63:$H$63</c:f>
              <c:numCache>
                <c:formatCode>General</c:formatCode>
                <c:ptCount val="6"/>
                <c:pt idx="0">
                  <c:v>65</c:v>
                </c:pt>
                <c:pt idx="1">
                  <c:v>45</c:v>
                </c:pt>
                <c:pt idx="2">
                  <c:v>37</c:v>
                </c:pt>
                <c:pt idx="3">
                  <c:v>82</c:v>
                </c:pt>
                <c:pt idx="4">
                  <c:v>59</c:v>
                </c:pt>
                <c:pt idx="5">
                  <c:v>11</c:v>
                </c:pt>
              </c:numCache>
            </c:numRef>
          </c:val>
          <c:extLst>
            <c:ext xmlns:c16="http://schemas.microsoft.com/office/drawing/2014/chart" uri="{C3380CC4-5D6E-409C-BE32-E72D297353CC}">
              <c16:uniqueId val="{00000000-E7C7-4127-AA28-08539CE380F8}"/>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6: This option gives people choices</a:t>
            </a:r>
            <a:r>
              <a:rPr lang="en-NZ" baseline="0"/>
              <a:t> about where and how they live</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14D-420C-91C4-42D196638C8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14D-420C-91C4-42D196638C8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14D-420C-91C4-42D196638C8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14D-420C-91C4-42D196638C8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14D-420C-91C4-42D196638C8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14D-420C-91C4-42D196638C82}"/>
              </c:ext>
            </c:extLst>
          </c:dPt>
          <c:cat>
            <c:strRef>
              <c:f>'Future 6'!$J$62:$O$62</c:f>
              <c:strCache>
                <c:ptCount val="6"/>
                <c:pt idx="0">
                  <c:v>Strongly disagree</c:v>
                </c:pt>
                <c:pt idx="1">
                  <c:v>Disagree</c:v>
                </c:pt>
                <c:pt idx="2">
                  <c:v>Neutral</c:v>
                </c:pt>
                <c:pt idx="3">
                  <c:v>Agree</c:v>
                </c:pt>
                <c:pt idx="4">
                  <c:v>Strongly agree</c:v>
                </c:pt>
                <c:pt idx="5">
                  <c:v>Unsure</c:v>
                </c:pt>
              </c:strCache>
            </c:strRef>
          </c:cat>
          <c:val>
            <c:numRef>
              <c:f>'Future 6'!$J$63:$O$63</c:f>
              <c:numCache>
                <c:formatCode>General</c:formatCode>
                <c:ptCount val="6"/>
                <c:pt idx="0">
                  <c:v>73</c:v>
                </c:pt>
                <c:pt idx="1">
                  <c:v>84</c:v>
                </c:pt>
                <c:pt idx="2">
                  <c:v>50</c:v>
                </c:pt>
                <c:pt idx="3">
                  <c:v>53</c:v>
                </c:pt>
                <c:pt idx="4">
                  <c:v>23</c:v>
                </c:pt>
                <c:pt idx="5">
                  <c:v>16</c:v>
                </c:pt>
              </c:numCache>
            </c:numRef>
          </c:val>
          <c:extLst>
            <c:ext xmlns:c16="http://schemas.microsoft.com/office/drawing/2014/chart" uri="{C3380CC4-5D6E-409C-BE32-E72D297353CC}">
              <c16:uniqueId val="{00000000-4C15-4B40-B617-B134BA0AECF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6:Compared to how you feel about life now, in this future, your overall quality of life would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C14-464E-89DC-2E2A7F23E3F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C14-464E-89DC-2E2A7F23E3F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C14-464E-89DC-2E2A7F23E3F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C14-464E-89DC-2E2A7F23E3F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C14-464E-89DC-2E2A7F23E3F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C14-464E-89DC-2E2A7F23E3FF}"/>
              </c:ext>
            </c:extLst>
          </c:dPt>
          <c:cat>
            <c:strRef>
              <c:f>'Future 6'!$R$62:$W$62</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6'!$R$63:$W$63</c:f>
              <c:numCache>
                <c:formatCode>General</c:formatCode>
                <c:ptCount val="6"/>
                <c:pt idx="0">
                  <c:v>74</c:v>
                </c:pt>
                <c:pt idx="1">
                  <c:v>53</c:v>
                </c:pt>
                <c:pt idx="2">
                  <c:v>48</c:v>
                </c:pt>
                <c:pt idx="3">
                  <c:v>53</c:v>
                </c:pt>
                <c:pt idx="4">
                  <c:v>42</c:v>
                </c:pt>
                <c:pt idx="5">
                  <c:v>29</c:v>
                </c:pt>
              </c:numCache>
            </c:numRef>
          </c:val>
          <c:extLst>
            <c:ext xmlns:c16="http://schemas.microsoft.com/office/drawing/2014/chart" uri="{C3380CC4-5D6E-409C-BE32-E72D297353CC}">
              <c16:uniqueId val="{00000000-1F7D-4DB0-B5E5-12A3E962464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a:t>
            </a:r>
            <a:r>
              <a:rPr lang="en-NZ" baseline="0"/>
              <a:t> 7: This option takes South Dunedin in the right direction</a:t>
            </a:r>
          </a:p>
          <a:p>
            <a:pPr>
              <a:defRPr/>
            </a:pPr>
            <a:r>
              <a:rPr lang="en-NZ" baseline="0"/>
              <a:t>(N=302)</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32F-4276-A95D-31A06739F2D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32F-4276-A95D-31A06739F2D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32F-4276-A95D-31A06739F2D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32F-4276-A95D-31A06739F2D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32F-4276-A95D-31A06739F2D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32F-4276-A95D-31A06739F2D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'Future 7'!$C$68:$H$68</c:f>
              <c:strCache>
                <c:ptCount val="6"/>
                <c:pt idx="0">
                  <c:v>Strongly disagree</c:v>
                </c:pt>
                <c:pt idx="1">
                  <c:v>Disagree</c:v>
                </c:pt>
                <c:pt idx="2">
                  <c:v>Neutral</c:v>
                </c:pt>
                <c:pt idx="3">
                  <c:v>Agree</c:v>
                </c:pt>
                <c:pt idx="4">
                  <c:v>Strongly agree</c:v>
                </c:pt>
                <c:pt idx="5">
                  <c:v>Unsure</c:v>
                </c:pt>
              </c:strCache>
            </c:strRef>
          </c:cat>
          <c:val>
            <c:numRef>
              <c:f>'Future 7'!$C$69:$H$69</c:f>
              <c:numCache>
                <c:formatCode>General</c:formatCode>
                <c:ptCount val="6"/>
                <c:pt idx="0">
                  <c:v>92</c:v>
                </c:pt>
                <c:pt idx="1">
                  <c:v>50</c:v>
                </c:pt>
                <c:pt idx="2">
                  <c:v>32</c:v>
                </c:pt>
                <c:pt idx="3">
                  <c:v>46</c:v>
                </c:pt>
                <c:pt idx="4">
                  <c:v>68</c:v>
                </c:pt>
                <c:pt idx="5">
                  <c:v>14</c:v>
                </c:pt>
              </c:numCache>
            </c:numRef>
          </c:val>
          <c:extLst>
            <c:ext xmlns:c16="http://schemas.microsoft.com/office/drawing/2014/chart" uri="{C3380CC4-5D6E-409C-BE32-E72D297353CC}">
              <c16:uniqueId val="{00000000-2D7E-4D6D-A490-2F5E31801D37}"/>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7: This option</a:t>
            </a:r>
            <a:r>
              <a:rPr lang="en-NZ" baseline="0"/>
              <a:t> gives people choices about where and how they live</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2FF-4FFC-A017-BB08BE5663B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2FF-4FFC-A017-BB08BE5663B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2FF-4FFC-A017-BB08BE5663B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2FF-4FFC-A017-BB08BE5663B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2FF-4FFC-A017-BB08BE5663B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2FF-4FFC-A017-BB08BE5663B8}"/>
              </c:ext>
            </c:extLst>
          </c:dPt>
          <c:cat>
            <c:strRef>
              <c:f>'Future 7'!$J$68:$O$68</c:f>
              <c:strCache>
                <c:ptCount val="6"/>
                <c:pt idx="0">
                  <c:v>Strongly disagree</c:v>
                </c:pt>
                <c:pt idx="1">
                  <c:v>Disagree</c:v>
                </c:pt>
                <c:pt idx="2">
                  <c:v>Neutral</c:v>
                </c:pt>
                <c:pt idx="3">
                  <c:v>Agree</c:v>
                </c:pt>
                <c:pt idx="4">
                  <c:v>Strongly agree</c:v>
                </c:pt>
                <c:pt idx="5">
                  <c:v>Unsure</c:v>
                </c:pt>
              </c:strCache>
            </c:strRef>
          </c:cat>
          <c:val>
            <c:numRef>
              <c:f>'Future 7'!$J$69:$O$69</c:f>
              <c:numCache>
                <c:formatCode>General</c:formatCode>
                <c:ptCount val="6"/>
                <c:pt idx="0">
                  <c:v>116</c:v>
                </c:pt>
                <c:pt idx="1">
                  <c:v>84</c:v>
                </c:pt>
                <c:pt idx="2">
                  <c:v>29</c:v>
                </c:pt>
                <c:pt idx="3">
                  <c:v>27</c:v>
                </c:pt>
                <c:pt idx="4">
                  <c:v>32</c:v>
                </c:pt>
                <c:pt idx="5">
                  <c:v>13</c:v>
                </c:pt>
              </c:numCache>
            </c:numRef>
          </c:val>
          <c:extLst>
            <c:ext xmlns:c16="http://schemas.microsoft.com/office/drawing/2014/chart" uri="{C3380CC4-5D6E-409C-BE32-E72D297353CC}">
              <c16:uniqueId val="{00000000-213A-4EA9-8ACC-851D34D7D227}"/>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Future 7: Compared to how you feel about life now, in this future, your overall quality of life would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592-4ACE-9D5A-458721D8A1A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592-4ACE-9D5A-458721D8A1A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592-4ACE-9D5A-458721D8A1A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592-4ACE-9D5A-458721D8A1A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592-4ACE-9D5A-458721D8A1A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592-4ACE-9D5A-458721D8A1A1}"/>
              </c:ext>
            </c:extLst>
          </c:dPt>
          <c:cat>
            <c:strRef>
              <c:f>'Future 7'!$R$68:$W$68</c:f>
              <c:strCache>
                <c:ptCount val="6"/>
                <c:pt idx="0">
                  <c:v>Decrease significantly</c:v>
                </c:pt>
                <c:pt idx="1">
                  <c:v>Decrease to some extent</c:v>
                </c:pt>
                <c:pt idx="2">
                  <c:v>Stay about the same</c:v>
                </c:pt>
                <c:pt idx="3">
                  <c:v>Increase to some extent</c:v>
                </c:pt>
                <c:pt idx="4">
                  <c:v>Increase Significantly</c:v>
                </c:pt>
                <c:pt idx="5">
                  <c:v> Unsure</c:v>
                </c:pt>
              </c:strCache>
            </c:strRef>
          </c:cat>
          <c:val>
            <c:numRef>
              <c:f>'Future 7'!$R$69:$W$69</c:f>
              <c:numCache>
                <c:formatCode>General</c:formatCode>
                <c:ptCount val="6"/>
                <c:pt idx="0">
                  <c:v>103</c:v>
                </c:pt>
                <c:pt idx="1">
                  <c:v>38</c:v>
                </c:pt>
                <c:pt idx="2">
                  <c:v>43</c:v>
                </c:pt>
                <c:pt idx="3">
                  <c:v>34</c:v>
                </c:pt>
                <c:pt idx="4">
                  <c:v>48</c:v>
                </c:pt>
                <c:pt idx="5">
                  <c:v>35</c:v>
                </c:pt>
              </c:numCache>
            </c:numRef>
          </c:val>
          <c:extLst>
            <c:ext xmlns:c16="http://schemas.microsoft.com/office/drawing/2014/chart" uri="{C3380CC4-5D6E-409C-BE32-E72D297353CC}">
              <c16:uniqueId val="{00000000-19B1-469B-98C9-3D599E0B573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Which of these futures do you think we should</a:t>
            </a:r>
            <a:r>
              <a:rPr lang="en-NZ" baseline="0"/>
              <a:t> aim for? (N=328)</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Preference!$A$3</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8F5-4C19-99E6-52B5A190A28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8F5-4C19-99E6-52B5A190A28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8F5-4C19-99E6-52B5A190A28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8F5-4C19-99E6-52B5A190A28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8F5-4C19-99E6-52B5A190A28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8F5-4C19-99E6-52B5A190A28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8F5-4C19-99E6-52B5A190A28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Preference!$B$1:$H$2</c:f>
              <c:strCache>
                <c:ptCount val="7"/>
                <c:pt idx="0">
                  <c:v>Future 1</c:v>
                </c:pt>
                <c:pt idx="1">
                  <c:v>Future 2</c:v>
                </c:pt>
                <c:pt idx="2">
                  <c:v>Future 3</c:v>
                </c:pt>
                <c:pt idx="3">
                  <c:v>Future 4</c:v>
                </c:pt>
                <c:pt idx="4">
                  <c:v>Future 5</c:v>
                </c:pt>
                <c:pt idx="5">
                  <c:v>Future 6</c:v>
                </c:pt>
                <c:pt idx="6">
                  <c:v>Future 7</c:v>
                </c:pt>
              </c:strCache>
            </c:strRef>
          </c:cat>
          <c:val>
            <c:numRef>
              <c:f>Preference!$B$3:$H$3</c:f>
              <c:numCache>
                <c:formatCode>General</c:formatCode>
                <c:ptCount val="7"/>
                <c:pt idx="0">
                  <c:v>8</c:v>
                </c:pt>
                <c:pt idx="1">
                  <c:v>90</c:v>
                </c:pt>
                <c:pt idx="2">
                  <c:v>22</c:v>
                </c:pt>
                <c:pt idx="3">
                  <c:v>94</c:v>
                </c:pt>
                <c:pt idx="4">
                  <c:v>37</c:v>
                </c:pt>
                <c:pt idx="5">
                  <c:v>33</c:v>
                </c:pt>
                <c:pt idx="6">
                  <c:v>44</c:v>
                </c:pt>
              </c:numCache>
            </c:numRef>
          </c:val>
          <c:extLst>
            <c:ext xmlns:c16="http://schemas.microsoft.com/office/drawing/2014/chart" uri="{C3380CC4-5D6E-409C-BE32-E72D297353CC}">
              <c16:uniqueId val="{00000000-FD38-4BD8-A7CD-23D4388B7D1C}"/>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Has</a:t>
            </a:r>
            <a:r>
              <a:rPr lang="en-NZ" baseline="0"/>
              <a:t> your home been flooded before? (N=272)</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AD5-41F2-BDAB-7C290A871AB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AD5-41F2-BDAB-7C290A871AB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AD5-41F2-BDAB-7C290A871AB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AD5-41F2-BDAB-7C290A871AB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Tolerance!$B$50:$E$50</c:f>
              <c:strCache>
                <c:ptCount val="4"/>
                <c:pt idx="0">
                  <c:v>Has your home been flooded before?</c:v>
                </c:pt>
                <c:pt idx="1">
                  <c:v>Yes</c:v>
                </c:pt>
                <c:pt idx="2">
                  <c:v>No</c:v>
                </c:pt>
                <c:pt idx="3">
                  <c:v>unsure</c:v>
                </c:pt>
              </c:strCache>
            </c:strRef>
          </c:cat>
          <c:val>
            <c:numRef>
              <c:f>Tolerance!$B$51:$E$51</c:f>
              <c:numCache>
                <c:formatCode>General</c:formatCode>
                <c:ptCount val="4"/>
                <c:pt idx="1">
                  <c:v>53</c:v>
                </c:pt>
                <c:pt idx="2">
                  <c:v>192</c:v>
                </c:pt>
                <c:pt idx="3">
                  <c:v>27</c:v>
                </c:pt>
              </c:numCache>
            </c:numRef>
          </c:val>
          <c:extLst>
            <c:ext xmlns:c16="http://schemas.microsoft.com/office/drawing/2014/chart" uri="{C3380CC4-5D6E-409C-BE32-E72D297353CC}">
              <c16:uniqueId val="{00000000-789E-492C-A688-10D54F9BA18F}"/>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in your house  (N=270)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0172156605424322"/>
          <c:y val="0.19486111111111112"/>
          <c:w val="0.64950065616797903"/>
          <c:h val="0.72125801983085447"/>
        </c:manualLayout>
      </c:layout>
      <c:barChart>
        <c:barDir val="bar"/>
        <c:grouping val="clustered"/>
        <c:varyColors val="0"/>
        <c:ser>
          <c:idx val="0"/>
          <c:order val="0"/>
          <c:spPr>
            <a:solidFill>
              <a:schemeClr val="accent1"/>
            </a:solidFill>
            <a:ln>
              <a:noFill/>
            </a:ln>
            <a:effectLst/>
          </c:spPr>
          <c:invertIfNegative val="0"/>
          <c:cat>
            <c:strRef>
              <c:f>Tolerance!$H$50:$N$50</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Tolerance!$H$51:$N$51</c:f>
              <c:numCache>
                <c:formatCode>General</c:formatCode>
                <c:ptCount val="7"/>
                <c:pt idx="0">
                  <c:v>57</c:v>
                </c:pt>
                <c:pt idx="1">
                  <c:v>43</c:v>
                </c:pt>
                <c:pt idx="2">
                  <c:v>40</c:v>
                </c:pt>
                <c:pt idx="3">
                  <c:v>50</c:v>
                </c:pt>
                <c:pt idx="4">
                  <c:v>33</c:v>
                </c:pt>
                <c:pt idx="5">
                  <c:v>20</c:v>
                </c:pt>
                <c:pt idx="6">
                  <c:v>27</c:v>
                </c:pt>
              </c:numCache>
            </c:numRef>
          </c:val>
          <c:extLst>
            <c:ext xmlns:c16="http://schemas.microsoft.com/office/drawing/2014/chart" uri="{C3380CC4-5D6E-409C-BE32-E72D297353CC}">
              <c16:uniqueId val="{00000000-8E29-42FD-96A4-2E375A391C3E}"/>
            </c:ext>
          </c:extLst>
        </c:ser>
        <c:dLbls>
          <c:showLegendKey val="0"/>
          <c:showVal val="0"/>
          <c:showCatName val="0"/>
          <c:showSerName val="0"/>
          <c:showPercent val="0"/>
          <c:showBubbleSize val="0"/>
        </c:dLbls>
        <c:gapWidth val="182"/>
        <c:axId val="1526436031"/>
        <c:axId val="1526449951"/>
      </c:barChart>
      <c:catAx>
        <c:axId val="152643603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449951"/>
        <c:crosses val="autoZero"/>
        <c:auto val="1"/>
        <c:lblAlgn val="ctr"/>
        <c:lblOffset val="100"/>
        <c:noMultiLvlLbl val="0"/>
      </c:catAx>
      <c:valAx>
        <c:axId val="15264499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4360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Choose how often flooding need to happen before South Dunedin becomes unliveable for you.</a:t>
            </a:r>
          </a:p>
          <a:p>
            <a:pPr>
              <a:defRPr/>
            </a:pPr>
            <a:r>
              <a:rPr lang="en-NZ"/>
              <a:t> Water in your garage (N=272)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1484975656367592"/>
          <c:y val="0.32995370370370369"/>
          <c:w val="0.64805293179559031"/>
          <c:h val="0.56301727909011379"/>
        </c:manualLayout>
      </c:layout>
      <c:barChart>
        <c:barDir val="bar"/>
        <c:grouping val="clustered"/>
        <c:varyColors val="0"/>
        <c:ser>
          <c:idx val="0"/>
          <c:order val="0"/>
          <c:spPr>
            <a:solidFill>
              <a:schemeClr val="accent1"/>
            </a:solidFill>
            <a:ln>
              <a:noFill/>
            </a:ln>
            <a:effectLst/>
          </c:spPr>
          <c:invertIfNegative val="0"/>
          <c:cat>
            <c:strRef>
              <c:f>Tolerance!$R$50:$X$50</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Tolerance!$R$51:$X$51</c:f>
              <c:numCache>
                <c:formatCode>General</c:formatCode>
                <c:ptCount val="7"/>
                <c:pt idx="0">
                  <c:v>14</c:v>
                </c:pt>
                <c:pt idx="1">
                  <c:v>31</c:v>
                </c:pt>
                <c:pt idx="2">
                  <c:v>43</c:v>
                </c:pt>
                <c:pt idx="3">
                  <c:v>62</c:v>
                </c:pt>
                <c:pt idx="4">
                  <c:v>39</c:v>
                </c:pt>
                <c:pt idx="5">
                  <c:v>36</c:v>
                </c:pt>
                <c:pt idx="6">
                  <c:v>47</c:v>
                </c:pt>
              </c:numCache>
            </c:numRef>
          </c:val>
          <c:extLst>
            <c:ext xmlns:c16="http://schemas.microsoft.com/office/drawing/2014/chart" uri="{C3380CC4-5D6E-409C-BE32-E72D297353CC}">
              <c16:uniqueId val="{00000000-0BD4-4AC0-918E-CEFB6396903F}"/>
            </c:ext>
          </c:extLst>
        </c:ser>
        <c:dLbls>
          <c:showLegendKey val="0"/>
          <c:showVal val="0"/>
          <c:showCatName val="0"/>
          <c:showSerName val="0"/>
          <c:showPercent val="0"/>
          <c:showBubbleSize val="0"/>
        </c:dLbls>
        <c:gapWidth val="182"/>
        <c:axId val="982443743"/>
        <c:axId val="982443263"/>
      </c:barChart>
      <c:catAx>
        <c:axId val="9824437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2443263"/>
        <c:crosses val="autoZero"/>
        <c:auto val="0"/>
        <c:lblAlgn val="ctr"/>
        <c:lblOffset val="100"/>
        <c:noMultiLvlLbl val="0"/>
      </c:catAx>
      <c:valAx>
        <c:axId val="98244326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244374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in your Local shops (N=270)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Tolerance!$AB$50:$AH$50</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Tolerance!$AB$51:$AH$51</c:f>
              <c:numCache>
                <c:formatCode>General</c:formatCode>
                <c:ptCount val="7"/>
                <c:pt idx="0">
                  <c:v>21</c:v>
                </c:pt>
                <c:pt idx="1">
                  <c:v>22</c:v>
                </c:pt>
                <c:pt idx="2">
                  <c:v>58</c:v>
                </c:pt>
                <c:pt idx="3">
                  <c:v>68</c:v>
                </c:pt>
                <c:pt idx="4">
                  <c:v>41</c:v>
                </c:pt>
                <c:pt idx="5">
                  <c:v>37</c:v>
                </c:pt>
                <c:pt idx="6">
                  <c:v>23</c:v>
                </c:pt>
              </c:numCache>
            </c:numRef>
          </c:val>
          <c:extLst>
            <c:ext xmlns:c16="http://schemas.microsoft.com/office/drawing/2014/chart" uri="{C3380CC4-5D6E-409C-BE32-E72D297353CC}">
              <c16:uniqueId val="{00000000-9A30-4F64-B422-AFEC76B3C027}"/>
            </c:ext>
          </c:extLst>
        </c:ser>
        <c:dLbls>
          <c:showLegendKey val="0"/>
          <c:showVal val="0"/>
          <c:showCatName val="0"/>
          <c:showSerName val="0"/>
          <c:showPercent val="0"/>
          <c:showBubbleSize val="0"/>
        </c:dLbls>
        <c:gapWidth val="182"/>
        <c:axId val="995330479"/>
        <c:axId val="995333359"/>
      </c:barChart>
      <c:catAx>
        <c:axId val="995330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5333359"/>
        <c:crosses val="autoZero"/>
        <c:auto val="1"/>
        <c:lblAlgn val="ctr"/>
        <c:lblOffset val="100"/>
        <c:noMultiLvlLbl val="0"/>
      </c:catAx>
      <c:valAx>
        <c:axId val="99533335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533047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on roads and footpaths(N=383)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Tolerance!$AL$50:$AR$50</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Tolerance!$AL$51:$AR$51</c:f>
              <c:numCache>
                <c:formatCode>General</c:formatCode>
                <c:ptCount val="7"/>
                <c:pt idx="0">
                  <c:v>11</c:v>
                </c:pt>
                <c:pt idx="1">
                  <c:v>16</c:v>
                </c:pt>
                <c:pt idx="2">
                  <c:v>39</c:v>
                </c:pt>
                <c:pt idx="3">
                  <c:v>71</c:v>
                </c:pt>
                <c:pt idx="4">
                  <c:v>64</c:v>
                </c:pt>
                <c:pt idx="5">
                  <c:v>111</c:v>
                </c:pt>
                <c:pt idx="6">
                  <c:v>71</c:v>
                </c:pt>
              </c:numCache>
            </c:numRef>
          </c:val>
          <c:extLst>
            <c:ext xmlns:c16="http://schemas.microsoft.com/office/drawing/2014/chart" uri="{C3380CC4-5D6E-409C-BE32-E72D297353CC}">
              <c16:uniqueId val="{00000000-5D87-40D0-9889-DFE578B4F182}"/>
            </c:ext>
          </c:extLst>
        </c:ser>
        <c:dLbls>
          <c:showLegendKey val="0"/>
          <c:showVal val="0"/>
          <c:showCatName val="0"/>
          <c:showSerName val="0"/>
          <c:showPercent val="0"/>
          <c:showBubbleSize val="0"/>
        </c:dLbls>
        <c:gapWidth val="182"/>
        <c:axId val="1526450431"/>
        <c:axId val="1526444191"/>
      </c:barChart>
      <c:catAx>
        <c:axId val="152645043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444191"/>
        <c:crosses val="autoZero"/>
        <c:auto val="1"/>
        <c:lblAlgn val="ctr"/>
        <c:lblOffset val="100"/>
        <c:noMultiLvlLbl val="0"/>
      </c:catAx>
      <c:valAx>
        <c:axId val="15264441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4504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in my work place (N=271)</a:t>
            </a:r>
          </a:p>
        </c:rich>
      </c:tx>
      <c:layout>
        <c:manualLayout>
          <c:xMode val="edge"/>
          <c:yMode val="edge"/>
          <c:x val="7.8124890638670175E-2"/>
          <c:y val="5.09259259259259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Tolerance!$AV$50:$BB$50</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Tolerance!$AV$51:$BB$51</c:f>
              <c:numCache>
                <c:formatCode>General</c:formatCode>
                <c:ptCount val="7"/>
                <c:pt idx="0">
                  <c:v>16</c:v>
                </c:pt>
                <c:pt idx="1">
                  <c:v>12</c:v>
                </c:pt>
                <c:pt idx="2">
                  <c:v>35</c:v>
                </c:pt>
                <c:pt idx="3">
                  <c:v>43</c:v>
                </c:pt>
                <c:pt idx="4">
                  <c:v>27</c:v>
                </c:pt>
                <c:pt idx="5">
                  <c:v>28</c:v>
                </c:pt>
                <c:pt idx="6">
                  <c:v>110</c:v>
                </c:pt>
              </c:numCache>
            </c:numRef>
          </c:val>
          <c:extLst>
            <c:ext xmlns:c16="http://schemas.microsoft.com/office/drawing/2014/chart" uri="{C3380CC4-5D6E-409C-BE32-E72D297353CC}">
              <c16:uniqueId val="{00000000-97F3-4C4A-9A15-C940B4EDAE26}"/>
            </c:ext>
          </c:extLst>
        </c:ser>
        <c:dLbls>
          <c:showLegendKey val="0"/>
          <c:showVal val="0"/>
          <c:showCatName val="0"/>
          <c:showSerName val="0"/>
          <c:showPercent val="0"/>
          <c:showBubbleSize val="0"/>
        </c:dLbls>
        <c:gapWidth val="182"/>
        <c:axId val="1089254751"/>
        <c:axId val="1089256191"/>
      </c:barChart>
      <c:catAx>
        <c:axId val="1089254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256191"/>
        <c:crosses val="autoZero"/>
        <c:auto val="1"/>
        <c:lblAlgn val="ctr"/>
        <c:lblOffset val="100"/>
        <c:noMultiLvlLbl val="0"/>
      </c:catAx>
      <c:valAx>
        <c:axId val="10892561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2547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ponding on my lawn(N=270)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Tolerance!$BF$50:$BK$50</c:f>
              <c:strCache>
                <c:ptCount val="6"/>
                <c:pt idx="0">
                  <c:v>Once a year</c:v>
                </c:pt>
                <c:pt idx="1">
                  <c:v>Few times per year</c:v>
                </c:pt>
                <c:pt idx="2">
                  <c:v>Most of the time</c:v>
                </c:pt>
                <c:pt idx="3">
                  <c:v>Everyday</c:v>
                </c:pt>
                <c:pt idx="4">
                  <c:v>Would never be unliveable</c:v>
                </c:pt>
                <c:pt idx="5">
                  <c:v>N/A</c:v>
                </c:pt>
              </c:strCache>
            </c:strRef>
          </c:cat>
          <c:val>
            <c:numRef>
              <c:f>Tolerance!$BF$51:$BK$51</c:f>
              <c:numCache>
                <c:formatCode>General</c:formatCode>
                <c:ptCount val="6"/>
                <c:pt idx="0">
                  <c:v>42</c:v>
                </c:pt>
                <c:pt idx="1">
                  <c:v>80</c:v>
                </c:pt>
                <c:pt idx="2">
                  <c:v>37</c:v>
                </c:pt>
                <c:pt idx="3">
                  <c:v>8</c:v>
                </c:pt>
                <c:pt idx="4">
                  <c:v>78</c:v>
                </c:pt>
                <c:pt idx="5">
                  <c:v>25</c:v>
                </c:pt>
              </c:numCache>
            </c:numRef>
          </c:val>
          <c:extLst>
            <c:ext xmlns:c16="http://schemas.microsoft.com/office/drawing/2014/chart" uri="{C3380CC4-5D6E-409C-BE32-E72D297353CC}">
              <c16:uniqueId val="{00000000-254A-4773-8399-5BEAD7108517}"/>
            </c:ext>
          </c:extLst>
        </c:ser>
        <c:dLbls>
          <c:showLegendKey val="0"/>
          <c:showVal val="0"/>
          <c:showCatName val="0"/>
          <c:showSerName val="0"/>
          <c:showPercent val="0"/>
          <c:showBubbleSize val="0"/>
        </c:dLbls>
        <c:gapWidth val="182"/>
        <c:axId val="1512728719"/>
        <c:axId val="1512729199"/>
      </c:barChart>
      <c:catAx>
        <c:axId val="15127287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2729199"/>
        <c:crosses val="autoZero"/>
        <c:auto val="1"/>
        <c:lblAlgn val="ctr"/>
        <c:lblOffset val="100"/>
        <c:noMultiLvlLbl val="0"/>
      </c:catAx>
      <c:valAx>
        <c:axId val="151272919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272871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ponding on local sports fields(N=269)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Tolerance!$BO$50:$BT$50</c:f>
              <c:strCache>
                <c:ptCount val="6"/>
                <c:pt idx="0">
                  <c:v>Once a year</c:v>
                </c:pt>
                <c:pt idx="1">
                  <c:v>Few times per year</c:v>
                </c:pt>
                <c:pt idx="2">
                  <c:v>Most of the time</c:v>
                </c:pt>
                <c:pt idx="3">
                  <c:v>Everyday</c:v>
                </c:pt>
                <c:pt idx="4">
                  <c:v>Would never be unliveable</c:v>
                </c:pt>
                <c:pt idx="5">
                  <c:v>N/A</c:v>
                </c:pt>
              </c:strCache>
            </c:strRef>
          </c:cat>
          <c:val>
            <c:numRef>
              <c:f>Tolerance!$BO$51:$BT$51</c:f>
              <c:numCache>
                <c:formatCode>General</c:formatCode>
                <c:ptCount val="6"/>
                <c:pt idx="0">
                  <c:v>30</c:v>
                </c:pt>
                <c:pt idx="1">
                  <c:v>84</c:v>
                </c:pt>
                <c:pt idx="2">
                  <c:v>34</c:v>
                </c:pt>
                <c:pt idx="3">
                  <c:v>5</c:v>
                </c:pt>
                <c:pt idx="4">
                  <c:v>91</c:v>
                </c:pt>
                <c:pt idx="5">
                  <c:v>25</c:v>
                </c:pt>
              </c:numCache>
            </c:numRef>
          </c:val>
          <c:extLst>
            <c:ext xmlns:c16="http://schemas.microsoft.com/office/drawing/2014/chart" uri="{C3380CC4-5D6E-409C-BE32-E72D297353CC}">
              <c16:uniqueId val="{00000000-EFFF-4B4A-9B34-ECF41E5E0AE5}"/>
            </c:ext>
          </c:extLst>
        </c:ser>
        <c:dLbls>
          <c:showLegendKey val="0"/>
          <c:showVal val="0"/>
          <c:showCatName val="0"/>
          <c:showSerName val="0"/>
          <c:showPercent val="0"/>
          <c:showBubbleSize val="0"/>
        </c:dLbls>
        <c:gapWidth val="182"/>
        <c:axId val="1526866719"/>
        <c:axId val="1526850399"/>
      </c:barChart>
      <c:catAx>
        <c:axId val="15268667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850399"/>
        <c:crosses val="autoZero"/>
        <c:auto val="1"/>
        <c:lblAlgn val="ctr"/>
        <c:lblOffset val="100"/>
        <c:noMultiLvlLbl val="0"/>
      </c:catAx>
      <c:valAx>
        <c:axId val="152685039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86671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ponding on public car parking (N=243)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Tolerance!$BX$50:$CC$50</c:f>
              <c:strCache>
                <c:ptCount val="6"/>
                <c:pt idx="0">
                  <c:v>Once a year</c:v>
                </c:pt>
                <c:pt idx="1">
                  <c:v>Few times per year</c:v>
                </c:pt>
                <c:pt idx="2">
                  <c:v>Most of the time</c:v>
                </c:pt>
                <c:pt idx="3">
                  <c:v>Everyday</c:v>
                </c:pt>
                <c:pt idx="4">
                  <c:v>Would never be unliveable</c:v>
                </c:pt>
                <c:pt idx="5">
                  <c:v>N/A</c:v>
                </c:pt>
              </c:strCache>
            </c:strRef>
          </c:cat>
          <c:val>
            <c:numRef>
              <c:f>Tolerance!$BX$51:$CC$51</c:f>
              <c:numCache>
                <c:formatCode>General</c:formatCode>
                <c:ptCount val="6"/>
                <c:pt idx="0">
                  <c:v>31</c:v>
                </c:pt>
                <c:pt idx="1">
                  <c:v>83</c:v>
                </c:pt>
                <c:pt idx="2">
                  <c:v>27</c:v>
                </c:pt>
                <c:pt idx="3">
                  <c:v>12</c:v>
                </c:pt>
                <c:pt idx="4">
                  <c:v>90</c:v>
                </c:pt>
                <c:pt idx="5">
                  <c:v>25</c:v>
                </c:pt>
              </c:numCache>
            </c:numRef>
          </c:val>
          <c:extLst>
            <c:ext xmlns:c16="http://schemas.microsoft.com/office/drawing/2014/chart" uri="{C3380CC4-5D6E-409C-BE32-E72D297353CC}">
              <c16:uniqueId val="{00000000-D2D8-476C-8BD2-B5DE155E4658}"/>
            </c:ext>
          </c:extLst>
        </c:ser>
        <c:dLbls>
          <c:showLegendKey val="0"/>
          <c:showVal val="0"/>
          <c:showCatName val="0"/>
          <c:showSerName val="0"/>
          <c:showPercent val="0"/>
          <c:showBubbleSize val="0"/>
        </c:dLbls>
        <c:gapWidth val="182"/>
        <c:axId val="1526882559"/>
        <c:axId val="1526882079"/>
      </c:barChart>
      <c:catAx>
        <c:axId val="152688255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882079"/>
        <c:crosses val="autoZero"/>
        <c:auto val="1"/>
        <c:lblAlgn val="ctr"/>
        <c:lblOffset val="100"/>
        <c:noMultiLvlLbl val="0"/>
      </c:catAx>
      <c:valAx>
        <c:axId val="152688207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68825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South Dunedin becomes unliveable for you.</a:t>
            </a:r>
          </a:p>
          <a:p>
            <a:pPr>
              <a:defRPr/>
            </a:pPr>
            <a:r>
              <a:rPr lang="en-NZ" sz="1400" b="0" i="0" u="none" strike="noStrike" kern="1200" spc="0" baseline="0">
                <a:solidFill>
                  <a:sysClr val="windowText" lastClr="000000">
                    <a:lumMod val="65000"/>
                    <a:lumOff val="35000"/>
                  </a:sysClr>
                </a:solidFill>
              </a:rPr>
              <a:t> Water in your house  </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Tolerance!$G$54</c:f>
              <c:strCache>
                <c:ptCount val="1"/>
                <c:pt idx="0">
                  <c:v>percentages</c:v>
                </c:pt>
              </c:strCache>
            </c:strRef>
          </c:tx>
          <c:spPr>
            <a:solidFill>
              <a:schemeClr val="accent1"/>
            </a:solidFill>
            <a:ln>
              <a:noFill/>
            </a:ln>
            <a:effectLst/>
          </c:spPr>
          <c:invertIfNegative val="0"/>
          <c:cat>
            <c:strRef>
              <c:f>Tolerance!$H$53:$N$53</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Tolerance!$H$54:$N$54</c:f>
              <c:numCache>
                <c:formatCode>0</c:formatCode>
                <c:ptCount val="7"/>
                <c:pt idx="0">
                  <c:v>21.111111111111111</c:v>
                </c:pt>
                <c:pt idx="1">
                  <c:v>15.925925925925927</c:v>
                </c:pt>
                <c:pt idx="2">
                  <c:v>14.814814814814813</c:v>
                </c:pt>
                <c:pt idx="3">
                  <c:v>18.518518518518519</c:v>
                </c:pt>
                <c:pt idx="4">
                  <c:v>12.222222222222221</c:v>
                </c:pt>
                <c:pt idx="5">
                  <c:v>7.4074074074074066</c:v>
                </c:pt>
                <c:pt idx="6">
                  <c:v>10</c:v>
                </c:pt>
              </c:numCache>
            </c:numRef>
          </c:val>
          <c:extLst>
            <c:ext xmlns:c16="http://schemas.microsoft.com/office/drawing/2014/chart" uri="{C3380CC4-5D6E-409C-BE32-E72D297353CC}">
              <c16:uniqueId val="{00000000-15C5-4262-B679-0E704F458E1C}"/>
            </c:ext>
          </c:extLst>
        </c:ser>
        <c:dLbls>
          <c:showLegendKey val="0"/>
          <c:showVal val="0"/>
          <c:showCatName val="0"/>
          <c:showSerName val="0"/>
          <c:showPercent val="0"/>
          <c:showBubbleSize val="0"/>
        </c:dLbls>
        <c:gapWidth val="182"/>
        <c:axId val="1218436048"/>
        <c:axId val="1218435568"/>
      </c:barChart>
      <c:catAx>
        <c:axId val="1218436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8435568"/>
        <c:crosses val="autoZero"/>
        <c:auto val="1"/>
        <c:lblAlgn val="ctr"/>
        <c:lblOffset val="100"/>
        <c:noMultiLvlLbl val="0"/>
      </c:catAx>
      <c:valAx>
        <c:axId val="1218435568"/>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Percentages</a:t>
                </a:r>
              </a:p>
            </c:rich>
          </c:tx>
          <c:layout>
            <c:manualLayout>
              <c:xMode val="edge"/>
              <c:yMode val="edge"/>
              <c:x val="0.4553850162442088"/>
              <c:y val="0.891881511556991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84360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Choose how often flooding need to happen before South Dunedin becomes unliveable for you.</a:t>
            </a:r>
          </a:p>
          <a:p>
            <a:pPr>
              <a:defRPr/>
            </a:pPr>
            <a:r>
              <a:rPr lang="en-NZ"/>
              <a:t> Water in your garage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Tolerance!$R$53:$X$53</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Tolerance!$R$54:$X$54</c:f>
              <c:numCache>
                <c:formatCode>0</c:formatCode>
                <c:ptCount val="7"/>
                <c:pt idx="0">
                  <c:v>5.1470588235294112</c:v>
                </c:pt>
                <c:pt idx="1">
                  <c:v>11.397058823529411</c:v>
                </c:pt>
                <c:pt idx="2">
                  <c:v>15.808823529411764</c:v>
                </c:pt>
                <c:pt idx="3">
                  <c:v>22.794117647058822</c:v>
                </c:pt>
                <c:pt idx="4">
                  <c:v>14.338235294117647</c:v>
                </c:pt>
                <c:pt idx="5">
                  <c:v>13.23529411764706</c:v>
                </c:pt>
                <c:pt idx="6">
                  <c:v>17.27941176470588</c:v>
                </c:pt>
              </c:numCache>
            </c:numRef>
          </c:val>
          <c:extLst>
            <c:ext xmlns:c16="http://schemas.microsoft.com/office/drawing/2014/chart" uri="{C3380CC4-5D6E-409C-BE32-E72D297353CC}">
              <c16:uniqueId val="{00000000-4596-412D-9B54-A2338454D168}"/>
            </c:ext>
          </c:extLst>
        </c:ser>
        <c:dLbls>
          <c:showLegendKey val="0"/>
          <c:showVal val="0"/>
          <c:showCatName val="0"/>
          <c:showSerName val="0"/>
          <c:showPercent val="0"/>
          <c:showBubbleSize val="0"/>
        </c:dLbls>
        <c:gapWidth val="182"/>
        <c:axId val="906594256"/>
        <c:axId val="906595216"/>
      </c:barChart>
      <c:catAx>
        <c:axId val="9065942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6595216"/>
        <c:crosses val="autoZero"/>
        <c:auto val="1"/>
        <c:lblAlgn val="ctr"/>
        <c:lblOffset val="100"/>
        <c:noMultiLvlLbl val="0"/>
      </c:catAx>
      <c:valAx>
        <c:axId val="906595216"/>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65942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in your Local shops </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Tolerance!$AB$53:$AH$53</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Tolerance!$AB$54:$AH$54</c:f>
              <c:numCache>
                <c:formatCode>0</c:formatCode>
                <c:ptCount val="7"/>
                <c:pt idx="0">
                  <c:v>7.7777777777777777</c:v>
                </c:pt>
                <c:pt idx="1">
                  <c:v>8.1481481481481488</c:v>
                </c:pt>
                <c:pt idx="2">
                  <c:v>21.481481481481481</c:v>
                </c:pt>
                <c:pt idx="3">
                  <c:v>25.185185185185183</c:v>
                </c:pt>
                <c:pt idx="4">
                  <c:v>15.185185185185185</c:v>
                </c:pt>
                <c:pt idx="5">
                  <c:v>13.703703703703704</c:v>
                </c:pt>
                <c:pt idx="6">
                  <c:v>8.518518518518519</c:v>
                </c:pt>
              </c:numCache>
            </c:numRef>
          </c:val>
          <c:extLst>
            <c:ext xmlns:c16="http://schemas.microsoft.com/office/drawing/2014/chart" uri="{C3380CC4-5D6E-409C-BE32-E72D297353CC}">
              <c16:uniqueId val="{00000000-71C4-46D2-B7E9-ADF2231A8F29}"/>
            </c:ext>
          </c:extLst>
        </c:ser>
        <c:dLbls>
          <c:showLegendKey val="0"/>
          <c:showVal val="0"/>
          <c:showCatName val="0"/>
          <c:showSerName val="0"/>
          <c:showPercent val="0"/>
          <c:showBubbleSize val="0"/>
        </c:dLbls>
        <c:gapWidth val="182"/>
        <c:axId val="518292256"/>
        <c:axId val="518281216"/>
      </c:barChart>
      <c:catAx>
        <c:axId val="5182922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8281216"/>
        <c:crosses val="autoZero"/>
        <c:auto val="1"/>
        <c:lblAlgn val="ctr"/>
        <c:lblOffset val="100"/>
        <c:noMultiLvlLbl val="0"/>
      </c:catAx>
      <c:valAx>
        <c:axId val="518281216"/>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82922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on roads and footpaths</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Tolerance!$AL$53:$AR$53</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Tolerance!$AL$54:$AR$54</c:f>
              <c:numCache>
                <c:formatCode>0</c:formatCode>
                <c:ptCount val="7"/>
                <c:pt idx="0">
                  <c:v>2.8720626631853787</c:v>
                </c:pt>
                <c:pt idx="1">
                  <c:v>4.1775456919060057</c:v>
                </c:pt>
                <c:pt idx="2">
                  <c:v>10.182767624020887</c:v>
                </c:pt>
                <c:pt idx="3">
                  <c:v>18.5378590078329</c:v>
                </c:pt>
                <c:pt idx="4">
                  <c:v>16.710182767624023</c:v>
                </c:pt>
                <c:pt idx="5">
                  <c:v>28.981723237597912</c:v>
                </c:pt>
                <c:pt idx="6">
                  <c:v>18.5378590078329</c:v>
                </c:pt>
              </c:numCache>
            </c:numRef>
          </c:val>
          <c:extLst>
            <c:ext xmlns:c16="http://schemas.microsoft.com/office/drawing/2014/chart" uri="{C3380CC4-5D6E-409C-BE32-E72D297353CC}">
              <c16:uniqueId val="{00000000-876D-4350-AE5C-A73A6F7BC51E}"/>
            </c:ext>
          </c:extLst>
        </c:ser>
        <c:dLbls>
          <c:showLegendKey val="0"/>
          <c:showVal val="0"/>
          <c:showCatName val="0"/>
          <c:showSerName val="0"/>
          <c:showPercent val="0"/>
          <c:showBubbleSize val="0"/>
        </c:dLbls>
        <c:gapWidth val="182"/>
        <c:axId val="1153772096"/>
        <c:axId val="1153777856"/>
      </c:barChart>
      <c:catAx>
        <c:axId val="11537720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3777856"/>
        <c:crosses val="autoZero"/>
        <c:auto val="1"/>
        <c:lblAlgn val="ctr"/>
        <c:lblOffset val="100"/>
        <c:noMultiLvlLbl val="0"/>
      </c:catAx>
      <c:valAx>
        <c:axId val="1153777856"/>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377209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in my work place </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Tolerance!$AV$53:$BB$53</c:f>
              <c:strCache>
                <c:ptCount val="7"/>
                <c:pt idx="0">
                  <c:v>Every 50 years</c:v>
                </c:pt>
                <c:pt idx="1">
                  <c:v>Every 20 years</c:v>
                </c:pt>
                <c:pt idx="2">
                  <c:v>Every 10 years</c:v>
                </c:pt>
                <c:pt idx="3">
                  <c:v>Every 5 years</c:v>
                </c:pt>
                <c:pt idx="4">
                  <c:v>At least once a year</c:v>
                </c:pt>
                <c:pt idx="5">
                  <c:v>Would never be unliveable </c:v>
                </c:pt>
                <c:pt idx="6">
                  <c:v>Not applicable</c:v>
                </c:pt>
              </c:strCache>
            </c:strRef>
          </c:cat>
          <c:val>
            <c:numRef>
              <c:f>Tolerance!$AV$54:$BB$54</c:f>
              <c:numCache>
                <c:formatCode>0</c:formatCode>
                <c:ptCount val="7"/>
                <c:pt idx="0">
                  <c:v>5.9040590405904059</c:v>
                </c:pt>
                <c:pt idx="1">
                  <c:v>4.428044280442804</c:v>
                </c:pt>
                <c:pt idx="2">
                  <c:v>12.915129151291513</c:v>
                </c:pt>
                <c:pt idx="3">
                  <c:v>15.867158671586715</c:v>
                </c:pt>
                <c:pt idx="4">
                  <c:v>9.9630996309963091</c:v>
                </c:pt>
                <c:pt idx="5">
                  <c:v>10.332103321033211</c:v>
                </c:pt>
                <c:pt idx="6">
                  <c:v>40.59040590405904</c:v>
                </c:pt>
              </c:numCache>
            </c:numRef>
          </c:val>
          <c:extLst>
            <c:ext xmlns:c16="http://schemas.microsoft.com/office/drawing/2014/chart" uri="{C3380CC4-5D6E-409C-BE32-E72D297353CC}">
              <c16:uniqueId val="{00000000-BE0D-4CAC-9335-B2A97D61EE49}"/>
            </c:ext>
          </c:extLst>
        </c:ser>
        <c:dLbls>
          <c:showLegendKey val="0"/>
          <c:showVal val="0"/>
          <c:showCatName val="0"/>
          <c:showSerName val="0"/>
          <c:showPercent val="0"/>
          <c:showBubbleSize val="0"/>
        </c:dLbls>
        <c:gapWidth val="182"/>
        <c:axId val="1208527792"/>
        <c:axId val="1208523952"/>
      </c:barChart>
      <c:catAx>
        <c:axId val="12085277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523952"/>
        <c:crosses val="autoZero"/>
        <c:auto val="1"/>
        <c:lblAlgn val="ctr"/>
        <c:lblOffset val="100"/>
        <c:noMultiLvlLbl val="0"/>
      </c:catAx>
      <c:valAx>
        <c:axId val="12085239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5277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ponding on my lawn</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Tolerance!$BF$53:$BK$53</c:f>
              <c:strCache>
                <c:ptCount val="6"/>
                <c:pt idx="0">
                  <c:v>Once a year</c:v>
                </c:pt>
                <c:pt idx="1">
                  <c:v>Few times per year</c:v>
                </c:pt>
                <c:pt idx="2">
                  <c:v>Most of the time</c:v>
                </c:pt>
                <c:pt idx="3">
                  <c:v>Everyday</c:v>
                </c:pt>
                <c:pt idx="4">
                  <c:v>Would never be unliveable</c:v>
                </c:pt>
                <c:pt idx="5">
                  <c:v>N/A</c:v>
                </c:pt>
              </c:strCache>
            </c:strRef>
          </c:cat>
          <c:val>
            <c:numRef>
              <c:f>Tolerance!$BF$54:$BK$54</c:f>
              <c:numCache>
                <c:formatCode>0</c:formatCode>
                <c:ptCount val="6"/>
                <c:pt idx="0">
                  <c:v>15.555555555555555</c:v>
                </c:pt>
                <c:pt idx="1">
                  <c:v>29.629629629629626</c:v>
                </c:pt>
                <c:pt idx="2">
                  <c:v>13.703703703703704</c:v>
                </c:pt>
                <c:pt idx="3">
                  <c:v>2.9629629629629632</c:v>
                </c:pt>
                <c:pt idx="4">
                  <c:v>28.888888888888886</c:v>
                </c:pt>
                <c:pt idx="5">
                  <c:v>9.2592592592592595</c:v>
                </c:pt>
              </c:numCache>
            </c:numRef>
          </c:val>
          <c:extLst>
            <c:ext xmlns:c16="http://schemas.microsoft.com/office/drawing/2014/chart" uri="{C3380CC4-5D6E-409C-BE32-E72D297353CC}">
              <c16:uniqueId val="{00000000-9C76-471A-B952-CBF20A25F80F}"/>
            </c:ext>
          </c:extLst>
        </c:ser>
        <c:dLbls>
          <c:showLegendKey val="0"/>
          <c:showVal val="0"/>
          <c:showCatName val="0"/>
          <c:showSerName val="0"/>
          <c:showPercent val="0"/>
          <c:showBubbleSize val="0"/>
        </c:dLbls>
        <c:gapWidth val="182"/>
        <c:axId val="12824096"/>
        <c:axId val="12820736"/>
      </c:barChart>
      <c:catAx>
        <c:axId val="128240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0736"/>
        <c:crosses val="autoZero"/>
        <c:auto val="1"/>
        <c:lblAlgn val="ctr"/>
        <c:lblOffset val="100"/>
        <c:noMultiLvlLbl val="0"/>
      </c:catAx>
      <c:valAx>
        <c:axId val="12820736"/>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409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ponding on local sports fields</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Tolerance!$BO$53:$BT$53</c:f>
              <c:strCache>
                <c:ptCount val="6"/>
                <c:pt idx="0">
                  <c:v>Once a year</c:v>
                </c:pt>
                <c:pt idx="1">
                  <c:v>Few times per year</c:v>
                </c:pt>
                <c:pt idx="2">
                  <c:v>Most of the time</c:v>
                </c:pt>
                <c:pt idx="3">
                  <c:v>Everyday</c:v>
                </c:pt>
                <c:pt idx="4">
                  <c:v>Would never be unliveable</c:v>
                </c:pt>
                <c:pt idx="5">
                  <c:v>N/A</c:v>
                </c:pt>
              </c:strCache>
            </c:strRef>
          </c:cat>
          <c:val>
            <c:numRef>
              <c:f>Tolerance!$BO$54:$BT$54</c:f>
              <c:numCache>
                <c:formatCode>0</c:formatCode>
                <c:ptCount val="6"/>
                <c:pt idx="0">
                  <c:v>11.152416356877323</c:v>
                </c:pt>
                <c:pt idx="1">
                  <c:v>31.226765799256505</c:v>
                </c:pt>
                <c:pt idx="2">
                  <c:v>12.639405204460965</c:v>
                </c:pt>
                <c:pt idx="3">
                  <c:v>1.8587360594795539</c:v>
                </c:pt>
                <c:pt idx="4">
                  <c:v>33.828996282527882</c:v>
                </c:pt>
                <c:pt idx="5">
                  <c:v>9.2936802973977688</c:v>
                </c:pt>
              </c:numCache>
            </c:numRef>
          </c:val>
          <c:extLst>
            <c:ext xmlns:c16="http://schemas.microsoft.com/office/drawing/2014/chart" uri="{C3380CC4-5D6E-409C-BE32-E72D297353CC}">
              <c16:uniqueId val="{00000000-62B2-4542-94D5-9372AF55B76E}"/>
            </c:ext>
          </c:extLst>
        </c:ser>
        <c:dLbls>
          <c:showLegendKey val="0"/>
          <c:showVal val="0"/>
          <c:showCatName val="0"/>
          <c:showSerName val="0"/>
          <c:showPercent val="0"/>
          <c:showBubbleSize val="0"/>
        </c:dLbls>
        <c:gapWidth val="182"/>
        <c:axId val="1153734656"/>
        <c:axId val="1153740896"/>
      </c:barChart>
      <c:catAx>
        <c:axId val="11537346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3740896"/>
        <c:crosses val="autoZero"/>
        <c:auto val="1"/>
        <c:lblAlgn val="ctr"/>
        <c:lblOffset val="100"/>
        <c:noMultiLvlLbl val="0"/>
      </c:catAx>
      <c:valAx>
        <c:axId val="1153740896"/>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37346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Choose how often flooding need to happen before South Dunedin becomes unliveable for you.</a:t>
            </a:r>
          </a:p>
          <a:p>
            <a:pPr>
              <a:defRPr/>
            </a:pPr>
            <a:r>
              <a:rPr lang="en-NZ" sz="1400" b="0" i="0" u="none" strike="noStrike" kern="1200" spc="0" baseline="0">
                <a:solidFill>
                  <a:sysClr val="windowText" lastClr="000000">
                    <a:lumMod val="65000"/>
                    <a:lumOff val="35000"/>
                  </a:sysClr>
                </a:solidFill>
              </a:rPr>
              <a:t> Water ponding on public car parking </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cat>
            <c:strRef>
              <c:f>Tolerance!$BX$53:$CC$53</c:f>
              <c:strCache>
                <c:ptCount val="6"/>
                <c:pt idx="0">
                  <c:v>Once a year</c:v>
                </c:pt>
                <c:pt idx="1">
                  <c:v>Few times per year</c:v>
                </c:pt>
                <c:pt idx="2">
                  <c:v>Most of the time</c:v>
                </c:pt>
                <c:pt idx="3">
                  <c:v>Everyday</c:v>
                </c:pt>
                <c:pt idx="4">
                  <c:v>Would never be unliveable</c:v>
                </c:pt>
                <c:pt idx="5">
                  <c:v>N/A</c:v>
                </c:pt>
              </c:strCache>
            </c:strRef>
          </c:cat>
          <c:val>
            <c:numRef>
              <c:f>Tolerance!$BX$54:$CC$54</c:f>
              <c:numCache>
                <c:formatCode>0</c:formatCode>
                <c:ptCount val="6"/>
                <c:pt idx="0">
                  <c:v>12.757201646090536</c:v>
                </c:pt>
                <c:pt idx="1">
                  <c:v>34.156378600823047</c:v>
                </c:pt>
                <c:pt idx="2">
                  <c:v>11.111111111111111</c:v>
                </c:pt>
                <c:pt idx="3">
                  <c:v>4.9382716049382713</c:v>
                </c:pt>
                <c:pt idx="4">
                  <c:v>37.037037037037038</c:v>
                </c:pt>
                <c:pt idx="5">
                  <c:v>10.2880658436214</c:v>
                </c:pt>
              </c:numCache>
            </c:numRef>
          </c:val>
          <c:extLst>
            <c:ext xmlns:c16="http://schemas.microsoft.com/office/drawing/2014/chart" uri="{C3380CC4-5D6E-409C-BE32-E72D297353CC}">
              <c16:uniqueId val="{00000000-709C-49D3-A922-874A22C2E4F2}"/>
            </c:ext>
          </c:extLst>
        </c:ser>
        <c:dLbls>
          <c:showLegendKey val="0"/>
          <c:showVal val="0"/>
          <c:showCatName val="0"/>
          <c:showSerName val="0"/>
          <c:showPercent val="0"/>
          <c:showBubbleSize val="0"/>
        </c:dLbls>
        <c:gapWidth val="182"/>
        <c:axId val="935031440"/>
        <c:axId val="935032400"/>
      </c:barChart>
      <c:catAx>
        <c:axId val="9350314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5032400"/>
        <c:crosses val="autoZero"/>
        <c:auto val="1"/>
        <c:lblAlgn val="ctr"/>
        <c:lblOffset val="100"/>
        <c:noMultiLvlLbl val="0"/>
      </c:catAx>
      <c:valAx>
        <c:axId val="935032400"/>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NZ"/>
                  <a:t>Percentages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50314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Who</a:t>
            </a:r>
            <a:r>
              <a:rPr lang="en-NZ" baseline="0"/>
              <a:t> should help pay? </a:t>
            </a:r>
          </a:p>
          <a:p>
            <a:pPr>
              <a:defRPr sz="1400" b="0" i="0" u="none" strike="noStrike" kern="1200" spc="0" baseline="0">
                <a:solidFill>
                  <a:schemeClr val="tx1">
                    <a:lumMod val="65000"/>
                    <a:lumOff val="35000"/>
                  </a:schemeClr>
                </a:solidFill>
                <a:latin typeface="+mn-lt"/>
                <a:ea typeface="+mn-ea"/>
                <a:cs typeface="+mn-cs"/>
              </a:defRPr>
            </a:pPr>
            <a:r>
              <a:rPr lang="en-NZ" sz="1000" baseline="0"/>
              <a:t>Shown as percentages</a:t>
            </a:r>
            <a:endParaRPr lang="en-NZ" sz="1000"/>
          </a:p>
        </c:rich>
      </c:tx>
      <c:overlay val="0"/>
      <c:spPr>
        <a:noFill/>
        <a:ln>
          <a:noFill/>
        </a:ln>
        <a:effectLst/>
      </c:spPr>
    </c:title>
    <c:autoTitleDeleted val="0"/>
    <c:plotArea>
      <c:layout/>
      <c:pieChart>
        <c:varyColors val="1"/>
        <c:ser>
          <c:idx val="1"/>
          <c:order val="0"/>
          <c:dLbls>
            <c:spPr>
              <a:noFill/>
              <a:ln>
                <a:noFill/>
              </a:ln>
              <a:effectLst/>
            </c:spPr>
            <c:dLblPos val="outEnd"/>
            <c:showLegendKey val="0"/>
            <c:showVal val="1"/>
            <c:showCatName val="0"/>
            <c:showSerName val="0"/>
            <c:showPercent val="0"/>
            <c:showBubbleSize val="0"/>
            <c:showLeaderLines val="1"/>
            <c:extLst>
              <c:ext xmlns:c15="http://schemas.microsoft.com/office/drawing/2012/chart" uri="{CE6537A1-D6FC-4f65-9D91-7224C49458BB}"/>
            </c:extLst>
          </c:dLbls>
          <c:cat>
            <c:strRef>
              <c:f>'Who pays'!$B$12:$I$12</c:f>
              <c:strCache>
                <c:ptCount val="8"/>
                <c:pt idx="0">
                  <c:v>Local Government</c:v>
                </c:pt>
                <c:pt idx="1">
                  <c:v>Central Government</c:v>
                </c:pt>
                <c:pt idx="2">
                  <c:v>Insurers</c:v>
                </c:pt>
                <c:pt idx="3">
                  <c:v>Banks </c:v>
                </c:pt>
                <c:pt idx="4">
                  <c:v>Property developers</c:v>
                </c:pt>
                <c:pt idx="5">
                  <c:v>Dunedin Residents and businesses</c:v>
                </c:pt>
                <c:pt idx="6">
                  <c:v>South Dunedin Residents and businesses</c:v>
                </c:pt>
                <c:pt idx="7">
                  <c:v>Unsure</c:v>
                </c:pt>
              </c:strCache>
            </c:strRef>
          </c:cat>
          <c:val>
            <c:numRef>
              <c:f>'Who pays'!$B$13:$I$13</c:f>
              <c:numCache>
                <c:formatCode>0.00</c:formatCode>
                <c:ptCount val="8"/>
                <c:pt idx="0">
                  <c:v>21.959755030621171</c:v>
                </c:pt>
                <c:pt idx="1">
                  <c:v>23.797025371828521</c:v>
                </c:pt>
                <c:pt idx="2">
                  <c:v>10.84864391951006</c:v>
                </c:pt>
                <c:pt idx="3">
                  <c:v>7.5240594925634303</c:v>
                </c:pt>
                <c:pt idx="4">
                  <c:v>14.523184601924759</c:v>
                </c:pt>
                <c:pt idx="5">
                  <c:v>13.035870516185478</c:v>
                </c:pt>
                <c:pt idx="6">
                  <c:v>7.9615048118985126</c:v>
                </c:pt>
                <c:pt idx="7">
                  <c:v>0.34995625546806652</c:v>
                </c:pt>
              </c:numCache>
            </c:numRef>
          </c:val>
          <c:extLst>
            <c:ext xmlns:c16="http://schemas.microsoft.com/office/drawing/2014/chart" uri="{C3380CC4-5D6E-409C-BE32-E72D297353CC}">
              <c16:uniqueId val="{00000013-F1E2-4769-9064-2E9684CBEE53}"/>
            </c:ext>
          </c:extLst>
        </c:ser>
        <c:ser>
          <c:idx val="0"/>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3-F1E2-4769-9064-2E9684CBEE5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F1E2-4769-9064-2E9684CBEE5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7-F1E2-4769-9064-2E9684CBEE5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9-F1E2-4769-9064-2E9684CBEE5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B-F1E2-4769-9064-2E9684CBEE5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D-F1E2-4769-9064-2E9684CBEE5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F-F1E2-4769-9064-2E9684CBEE5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11-F1E2-4769-9064-2E9684CBEE53}"/>
              </c:ext>
            </c:extLst>
          </c:dPt>
          <c:dLbls>
            <c:delete val="1"/>
          </c:dLbls>
          <c:cat>
            <c:strRef>
              <c:f>'Who pays'!$B$12:$I$12</c:f>
              <c:strCache>
                <c:ptCount val="8"/>
                <c:pt idx="0">
                  <c:v>Local Government</c:v>
                </c:pt>
                <c:pt idx="1">
                  <c:v>Central Government</c:v>
                </c:pt>
                <c:pt idx="2">
                  <c:v>Insurers</c:v>
                </c:pt>
                <c:pt idx="3">
                  <c:v>Banks </c:v>
                </c:pt>
                <c:pt idx="4">
                  <c:v>Property developers</c:v>
                </c:pt>
                <c:pt idx="5">
                  <c:v>Dunedin Residents and businesses</c:v>
                </c:pt>
                <c:pt idx="6">
                  <c:v>South Dunedin Residents and businesses</c:v>
                </c:pt>
                <c:pt idx="7">
                  <c:v>Unsure</c:v>
                </c:pt>
              </c:strCache>
            </c:strRef>
          </c:cat>
          <c:val>
            <c:numRef>
              <c:f>'Who pays'!$B$13:$I$13</c:f>
              <c:numCache>
                <c:formatCode>0.00</c:formatCode>
                <c:ptCount val="8"/>
                <c:pt idx="0">
                  <c:v>21.959755030621171</c:v>
                </c:pt>
                <c:pt idx="1">
                  <c:v>23.797025371828521</c:v>
                </c:pt>
                <c:pt idx="2">
                  <c:v>10.84864391951006</c:v>
                </c:pt>
                <c:pt idx="3">
                  <c:v>7.5240594925634303</c:v>
                </c:pt>
                <c:pt idx="4">
                  <c:v>14.523184601924759</c:v>
                </c:pt>
                <c:pt idx="5">
                  <c:v>13.035870516185478</c:v>
                </c:pt>
                <c:pt idx="6">
                  <c:v>7.9615048118985126</c:v>
                </c:pt>
                <c:pt idx="7">
                  <c:v>0.34995625546806652</c:v>
                </c:pt>
              </c:numCache>
            </c:numRef>
          </c:val>
          <c:extLst>
            <c:ext xmlns:c16="http://schemas.microsoft.com/office/drawing/2014/chart" uri="{C3380CC4-5D6E-409C-BE32-E72D297353CC}">
              <c16:uniqueId val="{00000012-F1E2-4769-9064-2E9684CBEE53}"/>
            </c:ext>
          </c:extLst>
        </c:ser>
        <c:dLbls>
          <c:dLblPos val="outEnd"/>
          <c:showLegendKey val="0"/>
          <c:showVal val="1"/>
          <c:showCatName val="0"/>
          <c:showSerName val="0"/>
          <c:showPercent val="0"/>
          <c:showBubbleSize val="0"/>
          <c:showLeaderLines val="1"/>
        </c:dLbls>
        <c:firstSliceAng val="0"/>
      </c:pieChart>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If rates were covering the full cost, would you support an additional rate increase to reduce flood risks in South Dunedin?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393-46A8-B124-7A96733674D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393-46A8-B124-7A96733674D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393-46A8-B124-7A96733674D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393-46A8-B124-7A96733674D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393-46A8-B124-7A96733674D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393-46A8-B124-7A96733674D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393-46A8-B124-7A96733674D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'Who pays'!$N$11:$T$11</c:f>
              <c:strCache>
                <c:ptCount val="7"/>
                <c:pt idx="0">
                  <c:v>No</c:v>
                </c:pt>
                <c:pt idx="1">
                  <c:v>10% rate increase</c:v>
                </c:pt>
                <c:pt idx="2">
                  <c:v>25% rate increase</c:v>
                </c:pt>
                <c:pt idx="3">
                  <c:v>50% rate increase</c:v>
                </c:pt>
                <c:pt idx="4">
                  <c:v>75% rate increase </c:v>
                </c:pt>
                <c:pt idx="5">
                  <c:v>100% rate increase</c:v>
                </c:pt>
                <c:pt idx="6">
                  <c:v>Unsure</c:v>
                </c:pt>
              </c:strCache>
            </c:strRef>
          </c:cat>
          <c:val>
            <c:numRef>
              <c:f>'Who pays'!$N$12:$T$12</c:f>
              <c:numCache>
                <c:formatCode>0.00</c:formatCode>
                <c:ptCount val="7"/>
                <c:pt idx="0">
                  <c:v>30.136986301369863</c:v>
                </c:pt>
                <c:pt idx="1">
                  <c:v>39.041095890410958</c:v>
                </c:pt>
                <c:pt idx="2">
                  <c:v>18.150684931506849</c:v>
                </c:pt>
                <c:pt idx="3">
                  <c:v>4.10958904109589</c:v>
                </c:pt>
                <c:pt idx="4">
                  <c:v>0.34246575342465752</c:v>
                </c:pt>
                <c:pt idx="5">
                  <c:v>1.3698630136986301</c:v>
                </c:pt>
                <c:pt idx="6">
                  <c:v>6.8493150684931505</c:v>
                </c:pt>
              </c:numCache>
            </c:numRef>
          </c:val>
          <c:extLst>
            <c:ext xmlns:c16="http://schemas.microsoft.com/office/drawing/2014/chart" uri="{C3380CC4-5D6E-409C-BE32-E72D297353CC}">
              <c16:uniqueId val="{00000000-9D32-4460-8D97-19A633525355}"/>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baseline="0">
                <a:effectLst/>
              </a:rPr>
              <a:t>If funding was also coming from elsewhere, would you support an additional rate increase to reduce flood risks in South Dunedin?</a:t>
            </a:r>
            <a:r>
              <a:rPr lang="en-NZ" sz="1400" b="0" i="0" u="none" strike="noStrike" baseline="0"/>
              <a:t> </a:t>
            </a:r>
            <a:endParaRPr lang="en-NZ" b="0"/>
          </a:p>
        </c:rich>
      </c:tx>
      <c:layout>
        <c:manualLayout>
          <c:xMode val="edge"/>
          <c:yMode val="edge"/>
          <c:x val="0.10983333333333334"/>
          <c:y val="2.31481481481481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6E9-428C-AB07-7CEBB976256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6E9-428C-AB07-7CEBB976256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6E9-428C-AB07-7CEBB976256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FD17-4EFF-BA59-A9C19E80DC8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2-FD17-4EFF-BA59-A9C19E80DC8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1-FD17-4EFF-BA59-A9C19E80DC8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4-FD17-4EFF-BA59-A9C19E80DC8A}"/>
              </c:ext>
            </c:extLst>
          </c:dPt>
          <c:dLbls>
            <c:dLbl>
              <c:idx val="3"/>
              <c:layout>
                <c:manualLayout>
                  <c:x val="-0.05"/>
                  <c:y val="9.2592592592592587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17-4EFF-BA59-A9C19E80DC8A}"/>
                </c:ext>
              </c:extLst>
            </c:dLbl>
            <c:dLbl>
              <c:idx val="4"/>
              <c:layout>
                <c:manualLayout>
                  <c:x val="-8.3333333333333329E-2"/>
                  <c:y val="-5.5555555555555552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17-4EFF-BA59-A9C19E80DC8A}"/>
                </c:ext>
              </c:extLst>
            </c:dLbl>
            <c:dLbl>
              <c:idx val="5"/>
              <c:layout>
                <c:manualLayout>
                  <c:x val="-1.9444444444444445E-2"/>
                  <c:y val="-8.796296296296296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17-4EFF-BA59-A9C19E80DC8A}"/>
                </c:ext>
              </c:extLst>
            </c:dLbl>
            <c:dLbl>
              <c:idx val="6"/>
              <c:layout>
                <c:manualLayout>
                  <c:x val="1.3738620473746528E-2"/>
                  <c:y val="-4.3931897947931068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17-4EFF-BA59-A9C19E80DC8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'Who pays'!$W$11:$AC$11</c:f>
              <c:strCache>
                <c:ptCount val="7"/>
                <c:pt idx="0">
                  <c:v>No</c:v>
                </c:pt>
                <c:pt idx="1">
                  <c:v>10% rate increase</c:v>
                </c:pt>
                <c:pt idx="2">
                  <c:v>25% rate increase</c:v>
                </c:pt>
                <c:pt idx="3">
                  <c:v>50% rate increase</c:v>
                </c:pt>
                <c:pt idx="4">
                  <c:v>75% rate increase </c:v>
                </c:pt>
                <c:pt idx="5">
                  <c:v>100% rate increase</c:v>
                </c:pt>
                <c:pt idx="6">
                  <c:v>Unsure</c:v>
                </c:pt>
              </c:strCache>
            </c:strRef>
          </c:cat>
          <c:val>
            <c:numRef>
              <c:f>'Who pays'!$W$12:$AC$12</c:f>
              <c:numCache>
                <c:formatCode>0.00</c:formatCode>
                <c:ptCount val="7"/>
                <c:pt idx="0">
                  <c:v>25.773195876288657</c:v>
                </c:pt>
                <c:pt idx="1">
                  <c:v>50.171821305841924</c:v>
                </c:pt>
                <c:pt idx="2">
                  <c:v>12.371134020618557</c:v>
                </c:pt>
                <c:pt idx="3">
                  <c:v>2.7491408934707904</c:v>
                </c:pt>
                <c:pt idx="4">
                  <c:v>0.3436426116838488</c:v>
                </c:pt>
                <c:pt idx="5">
                  <c:v>0.6872852233676976</c:v>
                </c:pt>
                <c:pt idx="6">
                  <c:v>7.9037800687285218</c:v>
                </c:pt>
              </c:numCache>
            </c:numRef>
          </c:val>
          <c:extLst>
            <c:ext xmlns:c16="http://schemas.microsoft.com/office/drawing/2014/chart" uri="{C3380CC4-5D6E-409C-BE32-E72D297353CC}">
              <c16:uniqueId val="{00000000-FD17-4EFF-BA59-A9C19E80DC8A}"/>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Age</a:t>
            </a:r>
            <a:r>
              <a:rPr lang="en-NZ" baseline="0"/>
              <a:t> Groups of respondents (n=213)</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Demographics_online!$A$3</c:f>
              <c:strCache>
                <c:ptCount val="1"/>
              </c:strCache>
            </c:strRef>
          </c:tx>
          <c:spPr>
            <a:solidFill>
              <a:schemeClr val="accent1"/>
            </a:solidFill>
            <a:ln w="19050">
              <a:solidFill>
                <a:schemeClr val="lt1"/>
              </a:solidFill>
            </a:ln>
            <a:effectLst/>
          </c:spPr>
          <c:invertIfNegative val="0"/>
          <c:cat>
            <c:strRef>
              <c:f>Demographics_online!$B$2:$P$2</c:f>
              <c:strCache>
                <c:ptCount val="15"/>
                <c:pt idx="0">
                  <c:v>Less than 18</c:v>
                </c:pt>
                <c:pt idx="1">
                  <c:v>18-19</c:v>
                </c:pt>
                <c:pt idx="2">
                  <c:v>20-24</c:v>
                </c:pt>
                <c:pt idx="3">
                  <c:v>25-29</c:v>
                </c:pt>
                <c:pt idx="4">
                  <c:v>30-34</c:v>
                </c:pt>
                <c:pt idx="5">
                  <c:v>34-39</c:v>
                </c:pt>
                <c:pt idx="6">
                  <c:v>40-44</c:v>
                </c:pt>
                <c:pt idx="7">
                  <c:v>45-49</c:v>
                </c:pt>
                <c:pt idx="8">
                  <c:v>50-54</c:v>
                </c:pt>
                <c:pt idx="9">
                  <c:v>55-59</c:v>
                </c:pt>
                <c:pt idx="10">
                  <c:v>60-64</c:v>
                </c:pt>
                <c:pt idx="11">
                  <c:v>65-69</c:v>
                </c:pt>
                <c:pt idx="12">
                  <c:v>70-74</c:v>
                </c:pt>
                <c:pt idx="13">
                  <c:v>75+</c:v>
                </c:pt>
                <c:pt idx="14">
                  <c:v>Prefer not to say</c:v>
                </c:pt>
              </c:strCache>
            </c:strRef>
          </c:cat>
          <c:val>
            <c:numRef>
              <c:f>Demographics_online!$B$3:$P$3</c:f>
              <c:numCache>
                <c:formatCode>General</c:formatCode>
                <c:ptCount val="15"/>
                <c:pt idx="0">
                  <c:v>1</c:v>
                </c:pt>
                <c:pt idx="2">
                  <c:v>2</c:v>
                </c:pt>
                <c:pt idx="3">
                  <c:v>19</c:v>
                </c:pt>
                <c:pt idx="4">
                  <c:v>23</c:v>
                </c:pt>
                <c:pt idx="5">
                  <c:v>25</c:v>
                </c:pt>
                <c:pt idx="6">
                  <c:v>21</c:v>
                </c:pt>
                <c:pt idx="7">
                  <c:v>18</c:v>
                </c:pt>
                <c:pt idx="8">
                  <c:v>28</c:v>
                </c:pt>
                <c:pt idx="9">
                  <c:v>13</c:v>
                </c:pt>
                <c:pt idx="10">
                  <c:v>22</c:v>
                </c:pt>
                <c:pt idx="11">
                  <c:v>11</c:v>
                </c:pt>
                <c:pt idx="12">
                  <c:v>7</c:v>
                </c:pt>
                <c:pt idx="13">
                  <c:v>13</c:v>
                </c:pt>
                <c:pt idx="14">
                  <c:v>10</c:v>
                </c:pt>
              </c:numCache>
            </c:numRef>
          </c:val>
          <c:extLst>
            <c:ext xmlns:c16="http://schemas.microsoft.com/office/drawing/2014/chart" uri="{C3380CC4-5D6E-409C-BE32-E72D297353CC}">
              <c16:uniqueId val="{00000000-1BA6-40C4-8F44-C35625F7DC1A}"/>
            </c:ext>
          </c:extLst>
        </c:ser>
        <c:dLbls>
          <c:showLegendKey val="0"/>
          <c:showVal val="0"/>
          <c:showCatName val="0"/>
          <c:showSerName val="0"/>
          <c:showPercent val="0"/>
          <c:showBubbleSize val="0"/>
        </c:dLbls>
        <c:gapWidth val="150"/>
        <c:axId val="1089281151"/>
        <c:axId val="1089287391"/>
        <c:extLst>
          <c:ext xmlns:c15="http://schemas.microsoft.com/office/drawing/2012/chart" uri="{02D57815-91ED-43cb-92C2-25804820EDAC}">
            <c15:filteredBarSeries>
              <c15:ser>
                <c:idx val="1"/>
                <c:order val="1"/>
                <c:tx>
                  <c:strRef>
                    <c:extLst>
                      <c:ext uri="{02D57815-91ED-43cb-92C2-25804820EDAC}">
                        <c15:formulaRef>
                          <c15:sqref>Demographics_online!$A$4</c15:sqref>
                        </c15:formulaRef>
                      </c:ext>
                    </c:extLst>
                    <c:strCache>
                      <c:ptCount val="1"/>
                    </c:strCache>
                  </c:strRef>
                </c:tx>
                <c:spPr>
                  <a:solidFill>
                    <a:schemeClr val="accent2"/>
                  </a:solidFill>
                  <a:ln w="19050">
                    <a:solidFill>
                      <a:schemeClr val="lt1"/>
                    </a:solidFill>
                  </a:ln>
                  <a:effectLst/>
                </c:spPr>
                <c:invertIfNegative val="0"/>
                <c:cat>
                  <c:strRef>
                    <c:extLst>
                      <c:ext uri="{02D57815-91ED-43cb-92C2-25804820EDAC}">
                        <c15:formulaRef>
                          <c15:sqref>Demographics_online!$B$2:$P$2</c15:sqref>
                        </c15:formulaRef>
                      </c:ext>
                    </c:extLst>
                    <c:strCache>
                      <c:ptCount val="15"/>
                      <c:pt idx="0">
                        <c:v>Less than 18</c:v>
                      </c:pt>
                      <c:pt idx="1">
                        <c:v>18-19</c:v>
                      </c:pt>
                      <c:pt idx="2">
                        <c:v>20-24</c:v>
                      </c:pt>
                      <c:pt idx="3">
                        <c:v>25-29</c:v>
                      </c:pt>
                      <c:pt idx="4">
                        <c:v>30-34</c:v>
                      </c:pt>
                      <c:pt idx="5">
                        <c:v>34-39</c:v>
                      </c:pt>
                      <c:pt idx="6">
                        <c:v>40-44</c:v>
                      </c:pt>
                      <c:pt idx="7">
                        <c:v>45-49</c:v>
                      </c:pt>
                      <c:pt idx="8">
                        <c:v>50-54</c:v>
                      </c:pt>
                      <c:pt idx="9">
                        <c:v>55-59</c:v>
                      </c:pt>
                      <c:pt idx="10">
                        <c:v>60-64</c:v>
                      </c:pt>
                      <c:pt idx="11">
                        <c:v>65-69</c:v>
                      </c:pt>
                      <c:pt idx="12">
                        <c:v>70-74</c:v>
                      </c:pt>
                      <c:pt idx="13">
                        <c:v>75+</c:v>
                      </c:pt>
                      <c:pt idx="14">
                        <c:v>Prefer not to say</c:v>
                      </c:pt>
                    </c:strCache>
                  </c:strRef>
                </c:cat>
                <c:val>
                  <c:numRef>
                    <c:extLst>
                      <c:ext uri="{02D57815-91ED-43cb-92C2-25804820EDAC}">
                        <c15:formulaRef>
                          <c15:sqref>Demographics_online!$B$4:$P$4</c15:sqref>
                        </c15:formulaRef>
                      </c:ext>
                    </c:extLst>
                    <c:numCache>
                      <c:formatCode>General</c:formatCode>
                      <c:ptCount val="15"/>
                    </c:numCache>
                  </c:numRef>
                </c:val>
                <c:extLst>
                  <c:ext xmlns:c16="http://schemas.microsoft.com/office/drawing/2014/chart" uri="{C3380CC4-5D6E-409C-BE32-E72D297353CC}">
                    <c16:uniqueId val="{00000001-1BA6-40C4-8F44-C35625F7DC1A}"/>
                  </c:ext>
                </c:extLst>
              </c15:ser>
            </c15:filteredBarSeries>
          </c:ext>
        </c:extLst>
      </c:barChart>
      <c:valAx>
        <c:axId val="10892873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281151"/>
        <c:crosses val="autoZero"/>
        <c:crossBetween val="between"/>
      </c:valAx>
      <c:catAx>
        <c:axId val="108928115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2873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Gender of respondents (n=226)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Demographics_online!$A$13</c:f>
              <c:strCache>
                <c:ptCount val="1"/>
              </c:strCache>
            </c:strRef>
          </c:tx>
          <c:spPr>
            <a:solidFill>
              <a:schemeClr val="accent1"/>
            </a:solidFill>
            <a:ln>
              <a:noFill/>
            </a:ln>
            <a:effectLst/>
          </c:spPr>
          <c:invertIfNegative val="0"/>
          <c:cat>
            <c:strRef>
              <c:f>Demographics_online!$B$12:$E$12</c:f>
              <c:strCache>
                <c:ptCount val="4"/>
                <c:pt idx="0">
                  <c:v>Male</c:v>
                </c:pt>
                <c:pt idx="1">
                  <c:v>Female</c:v>
                </c:pt>
                <c:pt idx="2">
                  <c:v>Another gender</c:v>
                </c:pt>
                <c:pt idx="3">
                  <c:v>Prefer not to say</c:v>
                </c:pt>
              </c:strCache>
            </c:strRef>
          </c:cat>
          <c:val>
            <c:numRef>
              <c:f>Demographics_online!$B$13:$E$13</c:f>
              <c:numCache>
                <c:formatCode>General</c:formatCode>
                <c:ptCount val="4"/>
                <c:pt idx="0">
                  <c:v>99</c:v>
                </c:pt>
                <c:pt idx="1">
                  <c:v>115</c:v>
                </c:pt>
                <c:pt idx="2">
                  <c:v>7</c:v>
                </c:pt>
                <c:pt idx="3">
                  <c:v>5</c:v>
                </c:pt>
              </c:numCache>
            </c:numRef>
          </c:val>
          <c:extLst>
            <c:ext xmlns:c16="http://schemas.microsoft.com/office/drawing/2014/chart" uri="{C3380CC4-5D6E-409C-BE32-E72D297353CC}">
              <c16:uniqueId val="{00000000-C3F1-4509-B014-DBC0E785779E}"/>
            </c:ext>
          </c:extLst>
        </c:ser>
        <c:dLbls>
          <c:showLegendKey val="0"/>
          <c:showVal val="0"/>
          <c:showCatName val="0"/>
          <c:showSerName val="0"/>
          <c:showPercent val="0"/>
          <c:showBubbleSize val="0"/>
        </c:dLbls>
        <c:gapWidth val="182"/>
        <c:axId val="1535649743"/>
        <c:axId val="1535647823"/>
      </c:barChart>
      <c:catAx>
        <c:axId val="15356497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647823"/>
        <c:crosses val="autoZero"/>
        <c:auto val="1"/>
        <c:lblAlgn val="ctr"/>
        <c:lblOffset val="100"/>
        <c:noMultiLvlLbl val="0"/>
      </c:catAx>
      <c:valAx>
        <c:axId val="153564782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64974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What type of home do you live in?</a:t>
            </a:r>
          </a:p>
        </c:rich>
      </c:tx>
      <c:layout>
        <c:manualLayout>
          <c:xMode val="edge"/>
          <c:yMode val="edge"/>
          <c:x val="0.20240266841644794"/>
          <c:y val="4.166666666666666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Demographics_online!$A$46</c:f>
              <c:strCache>
                <c:ptCount val="1"/>
              </c:strCache>
            </c:strRef>
          </c:tx>
          <c:spPr>
            <a:solidFill>
              <a:schemeClr val="accent1"/>
            </a:solidFill>
            <a:ln>
              <a:noFill/>
            </a:ln>
            <a:effectLst/>
          </c:spPr>
          <c:invertIfNegative val="0"/>
          <c:cat>
            <c:strRef>
              <c:f>Demographics_online!$B$45:$G$45</c:f>
              <c:strCache>
                <c:ptCount val="6"/>
                <c:pt idx="0">
                  <c:v>Town house or terraced house (houses side by side)</c:v>
                </c:pt>
                <c:pt idx="1">
                  <c:v>Stand-alone house on a section</c:v>
                </c:pt>
                <c:pt idx="2">
                  <c:v>Lifestyle block or farm homestead</c:v>
                </c:pt>
                <c:pt idx="3">
                  <c:v>Low-rise apartment block (2 or 3 storeys)</c:v>
                </c:pt>
                <c:pt idx="4">
                  <c:v>Mid-rise apartment block (4 to 7 storeys)</c:v>
                </c:pt>
                <c:pt idx="5">
                  <c:v>Other </c:v>
                </c:pt>
              </c:strCache>
            </c:strRef>
          </c:cat>
          <c:val>
            <c:numRef>
              <c:f>Demographics_online!$B$46:$G$46</c:f>
              <c:numCache>
                <c:formatCode>General</c:formatCode>
                <c:ptCount val="6"/>
                <c:pt idx="0">
                  <c:v>24</c:v>
                </c:pt>
                <c:pt idx="1">
                  <c:v>191</c:v>
                </c:pt>
                <c:pt idx="2">
                  <c:v>3</c:v>
                </c:pt>
                <c:pt idx="3">
                  <c:v>4</c:v>
                </c:pt>
                <c:pt idx="4">
                  <c:v>1</c:v>
                </c:pt>
                <c:pt idx="5">
                  <c:v>2</c:v>
                </c:pt>
              </c:numCache>
            </c:numRef>
          </c:val>
          <c:extLst>
            <c:ext xmlns:c16="http://schemas.microsoft.com/office/drawing/2014/chart" uri="{C3380CC4-5D6E-409C-BE32-E72D297353CC}">
              <c16:uniqueId val="{00000000-047D-4ECE-A26F-770A11E4F70D}"/>
            </c:ext>
          </c:extLst>
        </c:ser>
        <c:dLbls>
          <c:showLegendKey val="0"/>
          <c:showVal val="0"/>
          <c:showCatName val="0"/>
          <c:showSerName val="0"/>
          <c:showPercent val="0"/>
          <c:showBubbleSize val="0"/>
        </c:dLbls>
        <c:gapWidth val="182"/>
        <c:axId val="1504754223"/>
        <c:axId val="1504747983"/>
      </c:barChart>
      <c:catAx>
        <c:axId val="15047542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4747983"/>
        <c:crosses val="autoZero"/>
        <c:auto val="1"/>
        <c:lblAlgn val="ctr"/>
        <c:lblOffset val="100"/>
        <c:noMultiLvlLbl val="0"/>
      </c:catAx>
      <c:valAx>
        <c:axId val="15047479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475422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Who owns the home that you live in?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Demographics_online!$A$51</c:f>
              <c:strCache>
                <c:ptCount val="1"/>
              </c:strCache>
            </c:strRef>
          </c:tx>
          <c:spPr>
            <a:solidFill>
              <a:schemeClr val="accent1"/>
            </a:solidFill>
            <a:ln>
              <a:noFill/>
            </a:ln>
            <a:effectLst/>
          </c:spPr>
          <c:invertIfNegative val="0"/>
          <c:cat>
            <c:strRef>
              <c:f>Demographics_online!$B$49:$G$50</c:f>
              <c:strCache>
                <c:ptCount val="6"/>
                <c:pt idx="0">
                  <c:v>I personally or jointly own it with a mortgage</c:v>
                </c:pt>
                <c:pt idx="1">
                  <c:v>Kāinga Ora (Housing New Zealand) owns it</c:v>
                </c:pt>
                <c:pt idx="2">
                  <c:v>Parents / other family members or partner own it</c:v>
                </c:pt>
                <c:pt idx="3">
                  <c:v>A private landlord who is NOT related to me owns it</c:v>
                </c:pt>
                <c:pt idx="4">
                  <c:v>A family trust owns it</c:v>
                </c:pt>
                <c:pt idx="5">
                  <c:v>I personally or jointly own it without a mortgage</c:v>
                </c:pt>
              </c:strCache>
            </c:strRef>
          </c:cat>
          <c:val>
            <c:numRef>
              <c:f>Demographics_online!$B$51:$G$51</c:f>
              <c:numCache>
                <c:formatCode>General</c:formatCode>
                <c:ptCount val="6"/>
                <c:pt idx="0">
                  <c:v>125</c:v>
                </c:pt>
                <c:pt idx="1">
                  <c:v>2</c:v>
                </c:pt>
                <c:pt idx="2">
                  <c:v>9</c:v>
                </c:pt>
                <c:pt idx="3">
                  <c:v>21</c:v>
                </c:pt>
                <c:pt idx="4">
                  <c:v>9</c:v>
                </c:pt>
                <c:pt idx="5">
                  <c:v>57</c:v>
                </c:pt>
              </c:numCache>
            </c:numRef>
          </c:val>
          <c:extLst>
            <c:ext xmlns:c16="http://schemas.microsoft.com/office/drawing/2014/chart" uri="{C3380CC4-5D6E-409C-BE32-E72D297353CC}">
              <c16:uniqueId val="{00000000-1267-49EA-ACDA-6FF49265C137}"/>
            </c:ext>
          </c:extLst>
        </c:ser>
        <c:dLbls>
          <c:showLegendKey val="0"/>
          <c:showVal val="0"/>
          <c:showCatName val="0"/>
          <c:showSerName val="0"/>
          <c:showPercent val="0"/>
          <c:showBubbleSize val="0"/>
        </c:dLbls>
        <c:gapWidth val="182"/>
        <c:axId val="974951487"/>
        <c:axId val="974953407"/>
      </c:barChart>
      <c:catAx>
        <c:axId val="97495148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4953407"/>
        <c:crosses val="autoZero"/>
        <c:auto val="1"/>
        <c:lblAlgn val="ctr"/>
        <c:lblOffset val="100"/>
        <c:noMultiLvlLbl val="0"/>
      </c:catAx>
      <c:valAx>
        <c:axId val="97495340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495148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Who lives in your household?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Demographics_online!$A$57</c:f>
              <c:strCache>
                <c:ptCount val="1"/>
              </c:strCache>
            </c:strRef>
          </c:tx>
          <c:spPr>
            <a:solidFill>
              <a:schemeClr val="accent1"/>
            </a:solidFill>
            <a:ln>
              <a:noFill/>
            </a:ln>
            <a:effectLst/>
          </c:spPr>
          <c:invertIfNegative val="0"/>
          <c:cat>
            <c:strRef>
              <c:f>Demographics_online!$B$55:$L$56</c:f>
              <c:strCache>
                <c:ptCount val="11"/>
                <c:pt idx="0">
                  <c:v>Your parents</c:v>
                </c:pt>
                <c:pt idx="1">
                  <c:v>Your partner/spouse</c:v>
                </c:pt>
                <c:pt idx="2">
                  <c:v> Your child(ren) aged under 5 years</c:v>
                </c:pt>
                <c:pt idx="3">
                  <c:v>Your child(ren) aged 5–12 years</c:v>
                </c:pt>
                <c:pt idx="4">
                  <c:v>Your child(ren) aged 13–17 years</c:v>
                </c:pt>
                <c:pt idx="5">
                  <c:v>Your adult child(ren) (aged 18 years and over)</c:v>
                </c:pt>
                <c:pt idx="6">
                  <c:v>Other child(ren) (e.g. grandchild, sibling, cousin, non-related children)</c:v>
                </c:pt>
                <c:pt idx="7">
                  <c:v>Other adults related to you (e.g. grandparents, cousins)</c:v>
                </c:pt>
                <c:pt idx="8">
                  <c:v>Other adults not related to you (e.g. flatmates, friends)</c:v>
                </c:pt>
                <c:pt idx="9">
                  <c:v>None of these, I usually live alone</c:v>
                </c:pt>
                <c:pt idx="10">
                  <c:v>Prefer not to say</c:v>
                </c:pt>
              </c:strCache>
            </c:strRef>
          </c:cat>
          <c:val>
            <c:numRef>
              <c:f>Demographics_online!$B$57:$L$57</c:f>
              <c:numCache>
                <c:formatCode>General</c:formatCode>
                <c:ptCount val="11"/>
                <c:pt idx="0">
                  <c:v>13</c:v>
                </c:pt>
                <c:pt idx="1">
                  <c:v>127</c:v>
                </c:pt>
                <c:pt idx="2">
                  <c:v>26</c:v>
                </c:pt>
                <c:pt idx="3">
                  <c:v>27</c:v>
                </c:pt>
                <c:pt idx="4">
                  <c:v>20</c:v>
                </c:pt>
                <c:pt idx="5">
                  <c:v>28</c:v>
                </c:pt>
                <c:pt idx="6">
                  <c:v>7</c:v>
                </c:pt>
                <c:pt idx="7">
                  <c:v>1</c:v>
                </c:pt>
                <c:pt idx="8">
                  <c:v>34</c:v>
                </c:pt>
                <c:pt idx="9">
                  <c:v>38</c:v>
                </c:pt>
                <c:pt idx="10">
                  <c:v>12</c:v>
                </c:pt>
              </c:numCache>
            </c:numRef>
          </c:val>
          <c:extLst>
            <c:ext xmlns:c16="http://schemas.microsoft.com/office/drawing/2014/chart" uri="{C3380CC4-5D6E-409C-BE32-E72D297353CC}">
              <c16:uniqueId val="{00000000-6275-4D99-9066-18F17601E23B}"/>
            </c:ext>
          </c:extLst>
        </c:ser>
        <c:dLbls>
          <c:showLegendKey val="0"/>
          <c:showVal val="0"/>
          <c:showCatName val="0"/>
          <c:showSerName val="0"/>
          <c:showPercent val="0"/>
          <c:showBubbleSize val="0"/>
        </c:dLbls>
        <c:gapWidth val="182"/>
        <c:axId val="1325511919"/>
        <c:axId val="1325514799"/>
      </c:barChart>
      <c:catAx>
        <c:axId val="13255119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5514799"/>
        <c:crosses val="autoZero"/>
        <c:auto val="1"/>
        <c:lblAlgn val="ctr"/>
        <c:lblOffset val="100"/>
        <c:noMultiLvlLbl val="0"/>
      </c:catAx>
      <c:valAx>
        <c:axId val="132551479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551191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Which best describes your household’s annual income (from all sources) before tax?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Demographics_online!$A$62</c:f>
              <c:strCache>
                <c:ptCount val="1"/>
              </c:strCache>
            </c:strRef>
          </c:tx>
          <c:spPr>
            <a:solidFill>
              <a:schemeClr val="accent1"/>
            </a:solidFill>
            <a:ln>
              <a:noFill/>
            </a:ln>
            <a:effectLst/>
          </c:spPr>
          <c:invertIfNegative val="0"/>
          <c:cat>
            <c:strRef>
              <c:f>Demographics_online!$B$60:$K$61</c:f>
              <c:strCache>
                <c:ptCount val="10"/>
                <c:pt idx="0">
                  <c:v>$20,000 or less</c:v>
                </c:pt>
                <c:pt idx="1">
                  <c:v>$20,001–$40,000</c:v>
                </c:pt>
                <c:pt idx="2">
                  <c:v>$40,001–$60,000</c:v>
                </c:pt>
                <c:pt idx="3">
                  <c:v>$60,001–$80,000</c:v>
                </c:pt>
                <c:pt idx="4">
                  <c:v>$80,001–$100,000</c:v>
                </c:pt>
                <c:pt idx="5">
                  <c:v>$100,001–$150,000</c:v>
                </c:pt>
                <c:pt idx="6">
                  <c:v>$150,001–$200,000</c:v>
                </c:pt>
                <c:pt idx="7">
                  <c:v>$200,001 or more</c:v>
                </c:pt>
                <c:pt idx="8">
                  <c:v>Prefer not to say</c:v>
                </c:pt>
                <c:pt idx="9">
                  <c:v>Don't know</c:v>
                </c:pt>
              </c:strCache>
            </c:strRef>
          </c:cat>
          <c:val>
            <c:numRef>
              <c:f>Demographics_online!$B$62:$K$62</c:f>
              <c:numCache>
                <c:formatCode>General</c:formatCode>
                <c:ptCount val="10"/>
                <c:pt idx="0">
                  <c:v>3</c:v>
                </c:pt>
                <c:pt idx="1">
                  <c:v>14</c:v>
                </c:pt>
                <c:pt idx="2">
                  <c:v>22</c:v>
                </c:pt>
                <c:pt idx="3">
                  <c:v>24</c:v>
                </c:pt>
                <c:pt idx="4">
                  <c:v>27</c:v>
                </c:pt>
                <c:pt idx="5">
                  <c:v>43</c:v>
                </c:pt>
                <c:pt idx="6">
                  <c:v>33</c:v>
                </c:pt>
                <c:pt idx="7">
                  <c:v>26</c:v>
                </c:pt>
                <c:pt idx="8">
                  <c:v>24</c:v>
                </c:pt>
                <c:pt idx="9">
                  <c:v>6</c:v>
                </c:pt>
              </c:numCache>
            </c:numRef>
          </c:val>
          <c:extLst>
            <c:ext xmlns:c16="http://schemas.microsoft.com/office/drawing/2014/chart" uri="{C3380CC4-5D6E-409C-BE32-E72D297353CC}">
              <c16:uniqueId val="{00000000-8065-402C-B55F-996A8EA02541}"/>
            </c:ext>
          </c:extLst>
        </c:ser>
        <c:dLbls>
          <c:showLegendKey val="0"/>
          <c:showVal val="0"/>
          <c:showCatName val="0"/>
          <c:showSerName val="0"/>
          <c:showPercent val="0"/>
          <c:showBubbleSize val="0"/>
        </c:dLbls>
        <c:gapWidth val="219"/>
        <c:overlap val="-27"/>
        <c:axId val="1504750383"/>
        <c:axId val="1504750863"/>
      </c:barChart>
      <c:catAx>
        <c:axId val="150475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4750863"/>
        <c:crosses val="autoZero"/>
        <c:auto val="1"/>
        <c:lblAlgn val="ctr"/>
        <c:lblOffset val="100"/>
        <c:noMultiLvlLbl val="0"/>
      </c:catAx>
      <c:valAx>
        <c:axId val="15047508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47503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9.xml.rels><?xml version="1.0" encoding="UTF-8" standalone="yes"?>
<Relationships xmlns="http://schemas.openxmlformats.org/package/2006/relationships"><Relationship Id="rId8" Type="http://schemas.openxmlformats.org/officeDocument/2006/relationships/chart" Target="../charts/chart30.xml"/><Relationship Id="rId13" Type="http://schemas.openxmlformats.org/officeDocument/2006/relationships/chart" Target="../charts/chart35.xml"/><Relationship Id="rId3" Type="http://schemas.openxmlformats.org/officeDocument/2006/relationships/chart" Target="../charts/chart25.xml"/><Relationship Id="rId7" Type="http://schemas.openxmlformats.org/officeDocument/2006/relationships/chart" Target="../charts/chart29.xml"/><Relationship Id="rId12" Type="http://schemas.openxmlformats.org/officeDocument/2006/relationships/chart" Target="../charts/chart34.xml"/><Relationship Id="rId17" Type="http://schemas.openxmlformats.org/officeDocument/2006/relationships/chart" Target="../charts/chart39.xml"/><Relationship Id="rId2" Type="http://schemas.openxmlformats.org/officeDocument/2006/relationships/chart" Target="../charts/chart24.xml"/><Relationship Id="rId16" Type="http://schemas.openxmlformats.org/officeDocument/2006/relationships/chart" Target="../charts/chart38.xml"/><Relationship Id="rId1" Type="http://schemas.openxmlformats.org/officeDocument/2006/relationships/chart" Target="../charts/chart23.xml"/><Relationship Id="rId6" Type="http://schemas.openxmlformats.org/officeDocument/2006/relationships/chart" Target="../charts/chart28.xml"/><Relationship Id="rId11" Type="http://schemas.openxmlformats.org/officeDocument/2006/relationships/chart" Target="../charts/chart33.xml"/><Relationship Id="rId5" Type="http://schemas.openxmlformats.org/officeDocument/2006/relationships/chart" Target="../charts/chart27.xml"/><Relationship Id="rId15" Type="http://schemas.openxmlformats.org/officeDocument/2006/relationships/chart" Target="../charts/chart37.xml"/><Relationship Id="rId10" Type="http://schemas.openxmlformats.org/officeDocument/2006/relationships/chart" Target="../charts/chart32.xml"/><Relationship Id="rId4" Type="http://schemas.openxmlformats.org/officeDocument/2006/relationships/chart" Target="../charts/chart26.xml"/><Relationship Id="rId9" Type="http://schemas.openxmlformats.org/officeDocument/2006/relationships/chart" Target="../charts/chart31.xml"/><Relationship Id="rId14"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2.xml"/><Relationship Id="rId2" Type="http://schemas.openxmlformats.org/officeDocument/2006/relationships/chart" Target="../charts/chart41.xml"/><Relationship Id="rId1" Type="http://schemas.openxmlformats.org/officeDocument/2006/relationships/chart" Target="../charts/chart4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6" Type="http://schemas.openxmlformats.org/officeDocument/2006/relationships/chart" Target="../charts/chart48.xml"/><Relationship Id="rId5" Type="http://schemas.openxmlformats.org/officeDocument/2006/relationships/chart" Target="../charts/chart47.xml"/><Relationship Id="rId4"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2</xdr:col>
      <xdr:colOff>385762</xdr:colOff>
      <xdr:row>68</xdr:row>
      <xdr:rowOff>163829</xdr:rowOff>
    </xdr:from>
    <xdr:to>
      <xdr:col>5</xdr:col>
      <xdr:colOff>195262</xdr:colOff>
      <xdr:row>83</xdr:row>
      <xdr:rowOff>163829</xdr:rowOff>
    </xdr:to>
    <xdr:graphicFrame macro="">
      <xdr:nvGraphicFramePr>
        <xdr:cNvPr id="2" name="Chart 1">
          <a:extLst>
            <a:ext uri="{FF2B5EF4-FFF2-40B4-BE49-F238E27FC236}">
              <a16:creationId xmlns:a16="http://schemas.microsoft.com/office/drawing/2014/main" id="{A758CD58-AC8D-D0AD-D2D9-4F1AC63290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379095</xdr:colOff>
      <xdr:row>64</xdr:row>
      <xdr:rowOff>98107</xdr:rowOff>
    </xdr:from>
    <xdr:to>
      <xdr:col>14</xdr:col>
      <xdr:colOff>1712595</xdr:colOff>
      <xdr:row>79</xdr:row>
      <xdr:rowOff>98107</xdr:rowOff>
    </xdr:to>
    <xdr:graphicFrame macro="">
      <xdr:nvGraphicFramePr>
        <xdr:cNvPr id="3" name="Chart 2">
          <a:extLst>
            <a:ext uri="{FF2B5EF4-FFF2-40B4-BE49-F238E27FC236}">
              <a16:creationId xmlns:a16="http://schemas.microsoft.com/office/drawing/2014/main" id="{59D60436-0126-B2E1-6E25-CFCD0FD6AE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602455</xdr:colOff>
      <xdr:row>66</xdr:row>
      <xdr:rowOff>66675</xdr:rowOff>
    </xdr:from>
    <xdr:to>
      <xdr:col>21</xdr:col>
      <xdr:colOff>445292</xdr:colOff>
      <xdr:row>81</xdr:row>
      <xdr:rowOff>95250</xdr:rowOff>
    </xdr:to>
    <xdr:graphicFrame macro="">
      <xdr:nvGraphicFramePr>
        <xdr:cNvPr id="5" name="Chart 4">
          <a:extLst>
            <a:ext uri="{FF2B5EF4-FFF2-40B4-BE49-F238E27FC236}">
              <a16:creationId xmlns:a16="http://schemas.microsoft.com/office/drawing/2014/main" id="{EA18476E-A39F-1B4F-F008-99643A721A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1102518</xdr:colOff>
      <xdr:row>75</xdr:row>
      <xdr:rowOff>80963</xdr:rowOff>
    </xdr:from>
    <xdr:to>
      <xdr:col>6</xdr:col>
      <xdr:colOff>583406</xdr:colOff>
      <xdr:row>90</xdr:row>
      <xdr:rowOff>109538</xdr:rowOff>
    </xdr:to>
    <xdr:graphicFrame macro="">
      <xdr:nvGraphicFramePr>
        <xdr:cNvPr id="2" name="Chart 1">
          <a:extLst>
            <a:ext uri="{FF2B5EF4-FFF2-40B4-BE49-F238E27FC236}">
              <a16:creationId xmlns:a16="http://schemas.microsoft.com/office/drawing/2014/main" id="{0B859BFC-0F2A-6554-4D07-24FF85B955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1345406</xdr:colOff>
      <xdr:row>75</xdr:row>
      <xdr:rowOff>147638</xdr:rowOff>
    </xdr:from>
    <xdr:to>
      <xdr:col>15</xdr:col>
      <xdr:colOff>250031</xdr:colOff>
      <xdr:row>90</xdr:row>
      <xdr:rowOff>176213</xdr:rowOff>
    </xdr:to>
    <xdr:graphicFrame macro="">
      <xdr:nvGraphicFramePr>
        <xdr:cNvPr id="3" name="Chart 2">
          <a:extLst>
            <a:ext uri="{FF2B5EF4-FFF2-40B4-BE49-F238E27FC236}">
              <a16:creationId xmlns:a16="http://schemas.microsoft.com/office/drawing/2014/main" id="{727A2CFD-A410-41E9-C8CF-130E8A7681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912018</xdr:colOff>
      <xdr:row>74</xdr:row>
      <xdr:rowOff>157163</xdr:rowOff>
    </xdr:from>
    <xdr:to>
      <xdr:col>20</xdr:col>
      <xdr:colOff>83343</xdr:colOff>
      <xdr:row>90</xdr:row>
      <xdr:rowOff>4763</xdr:rowOff>
    </xdr:to>
    <xdr:graphicFrame macro="">
      <xdr:nvGraphicFramePr>
        <xdr:cNvPr id="4" name="Chart 3">
          <a:extLst>
            <a:ext uri="{FF2B5EF4-FFF2-40B4-BE49-F238E27FC236}">
              <a16:creationId xmlns:a16="http://schemas.microsoft.com/office/drawing/2014/main" id="{CFB62B05-14E0-FADC-242E-22A197A677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1602581</xdr:colOff>
      <xdr:row>66</xdr:row>
      <xdr:rowOff>133350</xdr:rowOff>
    </xdr:from>
    <xdr:to>
      <xdr:col>6</xdr:col>
      <xdr:colOff>316706</xdr:colOff>
      <xdr:row>81</xdr:row>
      <xdr:rowOff>161925</xdr:rowOff>
    </xdr:to>
    <xdr:graphicFrame macro="">
      <xdr:nvGraphicFramePr>
        <xdr:cNvPr id="2" name="Chart 1">
          <a:extLst>
            <a:ext uri="{FF2B5EF4-FFF2-40B4-BE49-F238E27FC236}">
              <a16:creationId xmlns:a16="http://schemas.microsoft.com/office/drawing/2014/main" id="{11AD1309-61F5-22CF-3C40-A8C82A040A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626268</xdr:colOff>
      <xdr:row>66</xdr:row>
      <xdr:rowOff>128587</xdr:rowOff>
    </xdr:from>
    <xdr:to>
      <xdr:col>16</xdr:col>
      <xdr:colOff>16668</xdr:colOff>
      <xdr:row>81</xdr:row>
      <xdr:rowOff>157162</xdr:rowOff>
    </xdr:to>
    <xdr:graphicFrame macro="">
      <xdr:nvGraphicFramePr>
        <xdr:cNvPr id="3" name="Chart 2">
          <a:extLst>
            <a:ext uri="{FF2B5EF4-FFF2-40B4-BE49-F238E27FC236}">
              <a16:creationId xmlns:a16="http://schemas.microsoft.com/office/drawing/2014/main" id="{11377A1C-B34E-E26E-221A-15244E5B36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140493</xdr:colOff>
      <xdr:row>66</xdr:row>
      <xdr:rowOff>80962</xdr:rowOff>
    </xdr:from>
    <xdr:to>
      <xdr:col>21</xdr:col>
      <xdr:colOff>626268</xdr:colOff>
      <xdr:row>81</xdr:row>
      <xdr:rowOff>109537</xdr:rowOff>
    </xdr:to>
    <xdr:graphicFrame macro="">
      <xdr:nvGraphicFramePr>
        <xdr:cNvPr id="4" name="Chart 3">
          <a:extLst>
            <a:ext uri="{FF2B5EF4-FFF2-40B4-BE49-F238E27FC236}">
              <a16:creationId xmlns:a16="http://schemas.microsoft.com/office/drawing/2014/main" id="{1CC474CB-AAED-6B27-F072-6BFA85170B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421481</xdr:colOff>
      <xdr:row>75</xdr:row>
      <xdr:rowOff>157162</xdr:rowOff>
    </xdr:from>
    <xdr:to>
      <xdr:col>6</xdr:col>
      <xdr:colOff>292893</xdr:colOff>
      <xdr:row>91</xdr:row>
      <xdr:rowOff>4762</xdr:rowOff>
    </xdr:to>
    <xdr:graphicFrame macro="">
      <xdr:nvGraphicFramePr>
        <xdr:cNvPr id="2" name="Chart 1">
          <a:extLst>
            <a:ext uri="{FF2B5EF4-FFF2-40B4-BE49-F238E27FC236}">
              <a16:creationId xmlns:a16="http://schemas.microsoft.com/office/drawing/2014/main" id="{8831CA35-8EE9-5270-3AE6-551DCE4BC5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359568</xdr:colOff>
      <xdr:row>76</xdr:row>
      <xdr:rowOff>147637</xdr:rowOff>
    </xdr:from>
    <xdr:to>
      <xdr:col>15</xdr:col>
      <xdr:colOff>397668</xdr:colOff>
      <xdr:row>91</xdr:row>
      <xdr:rowOff>176212</xdr:rowOff>
    </xdr:to>
    <xdr:graphicFrame macro="">
      <xdr:nvGraphicFramePr>
        <xdr:cNvPr id="3" name="Chart 2">
          <a:extLst>
            <a:ext uri="{FF2B5EF4-FFF2-40B4-BE49-F238E27FC236}">
              <a16:creationId xmlns:a16="http://schemas.microsoft.com/office/drawing/2014/main" id="{9FC77E0A-9F2A-D5A5-943F-F0DEFB09F8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559593</xdr:colOff>
      <xdr:row>76</xdr:row>
      <xdr:rowOff>157163</xdr:rowOff>
    </xdr:from>
    <xdr:to>
      <xdr:col>23</xdr:col>
      <xdr:colOff>597693</xdr:colOff>
      <xdr:row>92</xdr:row>
      <xdr:rowOff>4763</xdr:rowOff>
    </xdr:to>
    <xdr:graphicFrame macro="">
      <xdr:nvGraphicFramePr>
        <xdr:cNvPr id="4" name="Chart 3">
          <a:extLst>
            <a:ext uri="{FF2B5EF4-FFF2-40B4-BE49-F238E27FC236}">
              <a16:creationId xmlns:a16="http://schemas.microsoft.com/office/drawing/2014/main" id="{DE8C8864-6718-0C41-45E1-41FEF6533C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119063</xdr:colOff>
      <xdr:row>63</xdr:row>
      <xdr:rowOff>176212</xdr:rowOff>
    </xdr:from>
    <xdr:to>
      <xdr:col>7</xdr:col>
      <xdr:colOff>478631</xdr:colOff>
      <xdr:row>78</xdr:row>
      <xdr:rowOff>176211</xdr:rowOff>
    </xdr:to>
    <xdr:graphicFrame macro="">
      <xdr:nvGraphicFramePr>
        <xdr:cNvPr id="2" name="Chart 1">
          <a:extLst>
            <a:ext uri="{FF2B5EF4-FFF2-40B4-BE49-F238E27FC236}">
              <a16:creationId xmlns:a16="http://schemas.microsoft.com/office/drawing/2014/main" id="{6D6818A8-6268-EF08-4363-E9BE7D55A3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545305</xdr:colOff>
      <xdr:row>63</xdr:row>
      <xdr:rowOff>42863</xdr:rowOff>
    </xdr:from>
    <xdr:to>
      <xdr:col>15</xdr:col>
      <xdr:colOff>583405</xdr:colOff>
      <xdr:row>78</xdr:row>
      <xdr:rowOff>71438</xdr:rowOff>
    </xdr:to>
    <xdr:graphicFrame macro="">
      <xdr:nvGraphicFramePr>
        <xdr:cNvPr id="3" name="Chart 2">
          <a:extLst>
            <a:ext uri="{FF2B5EF4-FFF2-40B4-BE49-F238E27FC236}">
              <a16:creationId xmlns:a16="http://schemas.microsoft.com/office/drawing/2014/main" id="{7B9D7C4E-4B0E-F196-2B37-B380F48483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392905</xdr:colOff>
      <xdr:row>63</xdr:row>
      <xdr:rowOff>57150</xdr:rowOff>
    </xdr:from>
    <xdr:to>
      <xdr:col>23</xdr:col>
      <xdr:colOff>431005</xdr:colOff>
      <xdr:row>78</xdr:row>
      <xdr:rowOff>85725</xdr:rowOff>
    </xdr:to>
    <xdr:graphicFrame macro="">
      <xdr:nvGraphicFramePr>
        <xdr:cNvPr id="4" name="Chart 3">
          <a:extLst>
            <a:ext uri="{FF2B5EF4-FFF2-40B4-BE49-F238E27FC236}">
              <a16:creationId xmlns:a16="http://schemas.microsoft.com/office/drawing/2014/main" id="{02342BF2-E7D2-7B35-86E8-AC84A303AF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1059655</xdr:colOff>
      <xdr:row>66</xdr:row>
      <xdr:rowOff>57150</xdr:rowOff>
    </xdr:from>
    <xdr:to>
      <xdr:col>6</xdr:col>
      <xdr:colOff>230980</xdr:colOff>
      <xdr:row>81</xdr:row>
      <xdr:rowOff>85725</xdr:rowOff>
    </xdr:to>
    <xdr:graphicFrame macro="">
      <xdr:nvGraphicFramePr>
        <xdr:cNvPr id="2" name="Chart 1">
          <a:extLst>
            <a:ext uri="{FF2B5EF4-FFF2-40B4-BE49-F238E27FC236}">
              <a16:creationId xmlns:a16="http://schemas.microsoft.com/office/drawing/2014/main" id="{00C633E8-950D-FC42-0DF9-B77F0BE51B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483393</xdr:colOff>
      <xdr:row>65</xdr:row>
      <xdr:rowOff>138113</xdr:rowOff>
    </xdr:from>
    <xdr:to>
      <xdr:col>15</xdr:col>
      <xdr:colOff>521493</xdr:colOff>
      <xdr:row>80</xdr:row>
      <xdr:rowOff>166688</xdr:rowOff>
    </xdr:to>
    <xdr:graphicFrame macro="">
      <xdr:nvGraphicFramePr>
        <xdr:cNvPr id="3" name="Chart 2">
          <a:extLst>
            <a:ext uri="{FF2B5EF4-FFF2-40B4-BE49-F238E27FC236}">
              <a16:creationId xmlns:a16="http://schemas.microsoft.com/office/drawing/2014/main" id="{D8724498-7D4E-4D10-C9C1-CFB33AA3EA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388143</xdr:colOff>
      <xdr:row>65</xdr:row>
      <xdr:rowOff>157162</xdr:rowOff>
    </xdr:from>
    <xdr:to>
      <xdr:col>23</xdr:col>
      <xdr:colOff>426243</xdr:colOff>
      <xdr:row>81</xdr:row>
      <xdr:rowOff>4762</xdr:rowOff>
    </xdr:to>
    <xdr:graphicFrame macro="">
      <xdr:nvGraphicFramePr>
        <xdr:cNvPr id="4" name="Chart 3">
          <a:extLst>
            <a:ext uri="{FF2B5EF4-FFF2-40B4-BE49-F238E27FC236}">
              <a16:creationId xmlns:a16="http://schemas.microsoft.com/office/drawing/2014/main" id="{EFA5803D-29EC-EA14-3053-8F051386D2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1245393</xdr:colOff>
      <xdr:row>72</xdr:row>
      <xdr:rowOff>123825</xdr:rowOff>
    </xdr:from>
    <xdr:to>
      <xdr:col>6</xdr:col>
      <xdr:colOff>416718</xdr:colOff>
      <xdr:row>87</xdr:row>
      <xdr:rowOff>152400</xdr:rowOff>
    </xdr:to>
    <xdr:graphicFrame macro="">
      <xdr:nvGraphicFramePr>
        <xdr:cNvPr id="2" name="Chart 1">
          <a:extLst>
            <a:ext uri="{FF2B5EF4-FFF2-40B4-BE49-F238E27FC236}">
              <a16:creationId xmlns:a16="http://schemas.microsoft.com/office/drawing/2014/main" id="{CE72974F-045F-12D0-B38C-5450CABCD8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578643</xdr:colOff>
      <xdr:row>72</xdr:row>
      <xdr:rowOff>85725</xdr:rowOff>
    </xdr:from>
    <xdr:to>
      <xdr:col>15</xdr:col>
      <xdr:colOff>64293</xdr:colOff>
      <xdr:row>87</xdr:row>
      <xdr:rowOff>114300</xdr:rowOff>
    </xdr:to>
    <xdr:graphicFrame macro="">
      <xdr:nvGraphicFramePr>
        <xdr:cNvPr id="3" name="Chart 2">
          <a:extLst>
            <a:ext uri="{FF2B5EF4-FFF2-40B4-BE49-F238E27FC236}">
              <a16:creationId xmlns:a16="http://schemas.microsoft.com/office/drawing/2014/main" id="{B6DC967B-0AED-CFFC-4BDA-3892625DA0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569118</xdr:colOff>
      <xdr:row>72</xdr:row>
      <xdr:rowOff>4763</xdr:rowOff>
    </xdr:from>
    <xdr:to>
      <xdr:col>23</xdr:col>
      <xdr:colOff>607218</xdr:colOff>
      <xdr:row>87</xdr:row>
      <xdr:rowOff>33338</xdr:rowOff>
    </xdr:to>
    <xdr:graphicFrame macro="">
      <xdr:nvGraphicFramePr>
        <xdr:cNvPr id="4" name="Chart 3">
          <a:extLst>
            <a:ext uri="{FF2B5EF4-FFF2-40B4-BE49-F238E27FC236}">
              <a16:creationId xmlns:a16="http://schemas.microsoft.com/office/drawing/2014/main" id="{C47C539F-6AB3-0226-AE4D-458F0358B0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901064</xdr:colOff>
      <xdr:row>9</xdr:row>
      <xdr:rowOff>62863</xdr:rowOff>
    </xdr:from>
    <xdr:to>
      <xdr:col>8</xdr:col>
      <xdr:colOff>320040</xdr:colOff>
      <xdr:row>16</xdr:row>
      <xdr:rowOff>84771</xdr:rowOff>
    </xdr:to>
    <xdr:graphicFrame macro="">
      <xdr:nvGraphicFramePr>
        <xdr:cNvPr id="2" name="Chart 1">
          <a:extLst>
            <a:ext uri="{FF2B5EF4-FFF2-40B4-BE49-F238E27FC236}">
              <a16:creationId xmlns:a16="http://schemas.microsoft.com/office/drawing/2014/main" id="{9A8FAEA4-9910-D58B-C688-E90D9F0A65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121443</xdr:colOff>
      <xdr:row>52</xdr:row>
      <xdr:rowOff>85724</xdr:rowOff>
    </xdr:from>
    <xdr:to>
      <xdr:col>5</xdr:col>
      <xdr:colOff>11905</xdr:colOff>
      <xdr:row>60</xdr:row>
      <xdr:rowOff>295274</xdr:rowOff>
    </xdr:to>
    <xdr:graphicFrame macro="">
      <xdr:nvGraphicFramePr>
        <xdr:cNvPr id="2" name="Chart 1">
          <a:extLst>
            <a:ext uri="{FF2B5EF4-FFF2-40B4-BE49-F238E27FC236}">
              <a16:creationId xmlns:a16="http://schemas.microsoft.com/office/drawing/2014/main" id="{FF828AD0-6F6A-F927-3AAF-3E51064EB0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807242</xdr:colOff>
      <xdr:row>54</xdr:row>
      <xdr:rowOff>180973</xdr:rowOff>
    </xdr:from>
    <xdr:to>
      <xdr:col>13</xdr:col>
      <xdr:colOff>557211</xdr:colOff>
      <xdr:row>63</xdr:row>
      <xdr:rowOff>495299</xdr:rowOff>
    </xdr:to>
    <xdr:graphicFrame macro="">
      <xdr:nvGraphicFramePr>
        <xdr:cNvPr id="6" name="Chart 5">
          <a:extLst>
            <a:ext uri="{FF2B5EF4-FFF2-40B4-BE49-F238E27FC236}">
              <a16:creationId xmlns:a16="http://schemas.microsoft.com/office/drawing/2014/main" id="{48D94814-557D-C03D-9405-FEFC4DAE19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200025</xdr:colOff>
      <xdr:row>54</xdr:row>
      <xdr:rowOff>119062</xdr:rowOff>
    </xdr:from>
    <xdr:to>
      <xdr:col>24</xdr:col>
      <xdr:colOff>345280</xdr:colOff>
      <xdr:row>61</xdr:row>
      <xdr:rowOff>147637</xdr:rowOff>
    </xdr:to>
    <xdr:graphicFrame macro="">
      <xdr:nvGraphicFramePr>
        <xdr:cNvPr id="7" name="Chart 6">
          <a:extLst>
            <a:ext uri="{FF2B5EF4-FFF2-40B4-BE49-F238E27FC236}">
              <a16:creationId xmlns:a16="http://schemas.microsoft.com/office/drawing/2014/main" id="{693B7D03-4A3C-3ABC-0B31-1A5ACE3A5A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588168</xdr:colOff>
      <xdr:row>55</xdr:row>
      <xdr:rowOff>109536</xdr:rowOff>
    </xdr:from>
    <xdr:to>
      <xdr:col>33</xdr:col>
      <xdr:colOff>626268</xdr:colOff>
      <xdr:row>62</xdr:row>
      <xdr:rowOff>319086</xdr:rowOff>
    </xdr:to>
    <xdr:graphicFrame macro="">
      <xdr:nvGraphicFramePr>
        <xdr:cNvPr id="8" name="Chart 7">
          <a:extLst>
            <a:ext uri="{FF2B5EF4-FFF2-40B4-BE49-F238E27FC236}">
              <a16:creationId xmlns:a16="http://schemas.microsoft.com/office/drawing/2014/main" id="{E8BECF85-0333-0EA2-84FA-66FB228EE3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36</xdr:col>
      <xdr:colOff>645317</xdr:colOff>
      <xdr:row>55</xdr:row>
      <xdr:rowOff>138113</xdr:rowOff>
    </xdr:from>
    <xdr:to>
      <xdr:col>44</xdr:col>
      <xdr:colOff>35717</xdr:colOff>
      <xdr:row>62</xdr:row>
      <xdr:rowOff>347663</xdr:rowOff>
    </xdr:to>
    <xdr:graphicFrame macro="">
      <xdr:nvGraphicFramePr>
        <xdr:cNvPr id="9" name="Chart 8">
          <a:extLst>
            <a:ext uri="{FF2B5EF4-FFF2-40B4-BE49-F238E27FC236}">
              <a16:creationId xmlns:a16="http://schemas.microsoft.com/office/drawing/2014/main" id="{CF461F76-C6ED-1C22-60F4-07C466D507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46</xdr:col>
      <xdr:colOff>616745</xdr:colOff>
      <xdr:row>55</xdr:row>
      <xdr:rowOff>204787</xdr:rowOff>
    </xdr:from>
    <xdr:to>
      <xdr:col>54</xdr:col>
      <xdr:colOff>7145</xdr:colOff>
      <xdr:row>62</xdr:row>
      <xdr:rowOff>414337</xdr:rowOff>
    </xdr:to>
    <xdr:graphicFrame macro="">
      <xdr:nvGraphicFramePr>
        <xdr:cNvPr id="10" name="Chart 9">
          <a:extLst>
            <a:ext uri="{FF2B5EF4-FFF2-40B4-BE49-F238E27FC236}">
              <a16:creationId xmlns:a16="http://schemas.microsoft.com/office/drawing/2014/main" id="{45C59534-AB69-BB0A-13FD-DD50F7D943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56</xdr:col>
      <xdr:colOff>330994</xdr:colOff>
      <xdr:row>55</xdr:row>
      <xdr:rowOff>90487</xdr:rowOff>
    </xdr:from>
    <xdr:to>
      <xdr:col>63</xdr:col>
      <xdr:colOff>369094</xdr:colOff>
      <xdr:row>62</xdr:row>
      <xdr:rowOff>300037</xdr:rowOff>
    </xdr:to>
    <xdr:graphicFrame macro="">
      <xdr:nvGraphicFramePr>
        <xdr:cNvPr id="11" name="Chart 10">
          <a:extLst>
            <a:ext uri="{FF2B5EF4-FFF2-40B4-BE49-F238E27FC236}">
              <a16:creationId xmlns:a16="http://schemas.microsoft.com/office/drawing/2014/main" id="{5C70375C-1D92-B451-E122-7D13B30A42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65</xdr:col>
      <xdr:colOff>496252</xdr:colOff>
      <xdr:row>55</xdr:row>
      <xdr:rowOff>164781</xdr:rowOff>
    </xdr:from>
    <xdr:to>
      <xdr:col>72</xdr:col>
      <xdr:colOff>532447</xdr:colOff>
      <xdr:row>62</xdr:row>
      <xdr:rowOff>358139</xdr:rowOff>
    </xdr:to>
    <xdr:graphicFrame macro="">
      <xdr:nvGraphicFramePr>
        <xdr:cNvPr id="12" name="Chart 11">
          <a:extLst>
            <a:ext uri="{FF2B5EF4-FFF2-40B4-BE49-F238E27FC236}">
              <a16:creationId xmlns:a16="http://schemas.microsoft.com/office/drawing/2014/main" id="{B6239EF0-AFC2-5833-ED07-325E593B74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74</xdr:col>
      <xdr:colOff>422910</xdr:colOff>
      <xdr:row>55</xdr:row>
      <xdr:rowOff>245745</xdr:rowOff>
    </xdr:from>
    <xdr:to>
      <xdr:col>81</xdr:col>
      <xdr:colOff>459105</xdr:colOff>
      <xdr:row>62</xdr:row>
      <xdr:rowOff>436245</xdr:rowOff>
    </xdr:to>
    <xdr:graphicFrame macro="">
      <xdr:nvGraphicFramePr>
        <xdr:cNvPr id="13" name="Chart 12">
          <a:extLst>
            <a:ext uri="{FF2B5EF4-FFF2-40B4-BE49-F238E27FC236}">
              <a16:creationId xmlns:a16="http://schemas.microsoft.com/office/drawing/2014/main" id="{2472119C-5D4C-32EC-4D6A-B9EEFF0A48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850104</xdr:colOff>
      <xdr:row>63</xdr:row>
      <xdr:rowOff>633411</xdr:rowOff>
    </xdr:from>
    <xdr:to>
      <xdr:col>14</xdr:col>
      <xdr:colOff>519111</xdr:colOff>
      <xdr:row>65</xdr:row>
      <xdr:rowOff>219075</xdr:rowOff>
    </xdr:to>
    <xdr:graphicFrame macro="">
      <xdr:nvGraphicFramePr>
        <xdr:cNvPr id="4" name="Chart 3">
          <a:extLst>
            <a:ext uri="{FF2B5EF4-FFF2-40B4-BE49-F238E27FC236}">
              <a16:creationId xmlns:a16="http://schemas.microsoft.com/office/drawing/2014/main" id="{E3CB60DC-4645-11D6-BAE9-EC10E62F06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435767</xdr:colOff>
      <xdr:row>62</xdr:row>
      <xdr:rowOff>61912</xdr:rowOff>
    </xdr:from>
    <xdr:to>
      <xdr:col>24</xdr:col>
      <xdr:colOff>314324</xdr:colOff>
      <xdr:row>63</xdr:row>
      <xdr:rowOff>2352675</xdr:rowOff>
    </xdr:to>
    <xdr:graphicFrame macro="">
      <xdr:nvGraphicFramePr>
        <xdr:cNvPr id="5" name="Chart 4">
          <a:extLst>
            <a:ext uri="{FF2B5EF4-FFF2-40B4-BE49-F238E27FC236}">
              <a16:creationId xmlns:a16="http://schemas.microsoft.com/office/drawing/2014/main" id="{D512AD4A-9CC3-5FDB-3B9B-C92D236A7C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26</xdr:col>
      <xdr:colOff>631031</xdr:colOff>
      <xdr:row>62</xdr:row>
      <xdr:rowOff>471486</xdr:rowOff>
    </xdr:from>
    <xdr:to>
      <xdr:col>34</xdr:col>
      <xdr:colOff>21431</xdr:colOff>
      <xdr:row>63</xdr:row>
      <xdr:rowOff>2671761</xdr:rowOff>
    </xdr:to>
    <xdr:graphicFrame macro="">
      <xdr:nvGraphicFramePr>
        <xdr:cNvPr id="14" name="Chart 13">
          <a:extLst>
            <a:ext uri="{FF2B5EF4-FFF2-40B4-BE49-F238E27FC236}">
              <a16:creationId xmlns:a16="http://schemas.microsoft.com/office/drawing/2014/main" id="{F141DAA3-A77B-D469-CC35-8D40633DB9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37</xdr:col>
      <xdr:colOff>50004</xdr:colOff>
      <xdr:row>63</xdr:row>
      <xdr:rowOff>57149</xdr:rowOff>
    </xdr:from>
    <xdr:to>
      <xdr:col>44</xdr:col>
      <xdr:colOff>88104</xdr:colOff>
      <xdr:row>63</xdr:row>
      <xdr:rowOff>2800349</xdr:rowOff>
    </xdr:to>
    <xdr:graphicFrame macro="">
      <xdr:nvGraphicFramePr>
        <xdr:cNvPr id="15" name="Chart 14">
          <a:extLst>
            <a:ext uri="{FF2B5EF4-FFF2-40B4-BE49-F238E27FC236}">
              <a16:creationId xmlns:a16="http://schemas.microsoft.com/office/drawing/2014/main" id="{1DFBEAA1-F326-C16A-6677-8DFA882F5C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47</xdr:col>
      <xdr:colOff>69056</xdr:colOff>
      <xdr:row>63</xdr:row>
      <xdr:rowOff>71437</xdr:rowOff>
    </xdr:from>
    <xdr:to>
      <xdr:col>54</xdr:col>
      <xdr:colOff>107156</xdr:colOff>
      <xdr:row>63</xdr:row>
      <xdr:rowOff>2814637</xdr:rowOff>
    </xdr:to>
    <xdr:graphicFrame macro="">
      <xdr:nvGraphicFramePr>
        <xdr:cNvPr id="16" name="Chart 15">
          <a:extLst>
            <a:ext uri="{FF2B5EF4-FFF2-40B4-BE49-F238E27FC236}">
              <a16:creationId xmlns:a16="http://schemas.microsoft.com/office/drawing/2014/main" id="{1068E7F9-A7FD-4371-91B1-8DAA66E1BC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56</xdr:col>
      <xdr:colOff>445293</xdr:colOff>
      <xdr:row>63</xdr:row>
      <xdr:rowOff>23812</xdr:rowOff>
    </xdr:from>
    <xdr:to>
      <xdr:col>63</xdr:col>
      <xdr:colOff>483393</xdr:colOff>
      <xdr:row>63</xdr:row>
      <xdr:rowOff>2767012</xdr:rowOff>
    </xdr:to>
    <xdr:graphicFrame macro="">
      <xdr:nvGraphicFramePr>
        <xdr:cNvPr id="17" name="Chart 16">
          <a:extLst>
            <a:ext uri="{FF2B5EF4-FFF2-40B4-BE49-F238E27FC236}">
              <a16:creationId xmlns:a16="http://schemas.microsoft.com/office/drawing/2014/main" id="{EF8617ED-F620-79B8-2337-70C082C678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65</xdr:col>
      <xdr:colOff>402430</xdr:colOff>
      <xdr:row>63</xdr:row>
      <xdr:rowOff>47625</xdr:rowOff>
    </xdr:from>
    <xdr:to>
      <xdr:col>72</xdr:col>
      <xdr:colOff>440530</xdr:colOff>
      <xdr:row>63</xdr:row>
      <xdr:rowOff>2790825</xdr:rowOff>
    </xdr:to>
    <xdr:graphicFrame macro="">
      <xdr:nvGraphicFramePr>
        <xdr:cNvPr id="18" name="Chart 17">
          <a:extLst>
            <a:ext uri="{FF2B5EF4-FFF2-40B4-BE49-F238E27FC236}">
              <a16:creationId xmlns:a16="http://schemas.microsoft.com/office/drawing/2014/main" id="{A29CA2F3-74EB-97D9-6092-BEF935F136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74</xdr:col>
      <xdr:colOff>416718</xdr:colOff>
      <xdr:row>63</xdr:row>
      <xdr:rowOff>195262</xdr:rowOff>
    </xdr:from>
    <xdr:to>
      <xdr:col>81</xdr:col>
      <xdr:colOff>454818</xdr:colOff>
      <xdr:row>64</xdr:row>
      <xdr:rowOff>42862</xdr:rowOff>
    </xdr:to>
    <xdr:graphicFrame macro="">
      <xdr:nvGraphicFramePr>
        <xdr:cNvPr id="19" name="Chart 18">
          <a:extLst>
            <a:ext uri="{FF2B5EF4-FFF2-40B4-BE49-F238E27FC236}">
              <a16:creationId xmlns:a16="http://schemas.microsoft.com/office/drawing/2014/main" id="{0E62C607-6AC7-C99E-385F-D2659EF9A6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892969</xdr:colOff>
      <xdr:row>15</xdr:row>
      <xdr:rowOff>28575</xdr:rowOff>
    </xdr:from>
    <xdr:to>
      <xdr:col>7</xdr:col>
      <xdr:colOff>507206</xdr:colOff>
      <xdr:row>30</xdr:row>
      <xdr:rowOff>57150</xdr:rowOff>
    </xdr:to>
    <xdr:graphicFrame macro="">
      <xdr:nvGraphicFramePr>
        <xdr:cNvPr id="2" name="Chart 1">
          <a:extLst>
            <a:ext uri="{FF2B5EF4-FFF2-40B4-BE49-F238E27FC236}">
              <a16:creationId xmlns:a16="http://schemas.microsoft.com/office/drawing/2014/main" id="{53E58D58-4382-5741-295C-C9B93DCA16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78580</xdr:colOff>
      <xdr:row>13</xdr:row>
      <xdr:rowOff>66675</xdr:rowOff>
    </xdr:from>
    <xdr:to>
      <xdr:col>20</xdr:col>
      <xdr:colOff>116680</xdr:colOff>
      <xdr:row>28</xdr:row>
      <xdr:rowOff>95250</xdr:rowOff>
    </xdr:to>
    <xdr:graphicFrame macro="">
      <xdr:nvGraphicFramePr>
        <xdr:cNvPr id="3" name="Chart 2">
          <a:extLst>
            <a:ext uri="{FF2B5EF4-FFF2-40B4-BE49-F238E27FC236}">
              <a16:creationId xmlns:a16="http://schemas.microsoft.com/office/drawing/2014/main" id="{5CD88827-3995-C219-A919-41AAA43789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388142</xdr:colOff>
      <xdr:row>14</xdr:row>
      <xdr:rowOff>133350</xdr:rowOff>
    </xdr:from>
    <xdr:to>
      <xdr:col>28</xdr:col>
      <xdr:colOff>476249</xdr:colOff>
      <xdr:row>30</xdr:row>
      <xdr:rowOff>128588</xdr:rowOff>
    </xdr:to>
    <xdr:graphicFrame macro="">
      <xdr:nvGraphicFramePr>
        <xdr:cNvPr id="5" name="Chart 4">
          <a:extLst>
            <a:ext uri="{FF2B5EF4-FFF2-40B4-BE49-F238E27FC236}">
              <a16:creationId xmlns:a16="http://schemas.microsoft.com/office/drawing/2014/main" id="{D7626D95-F917-9225-23B3-C32C37BC98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224788</xdr:colOff>
      <xdr:row>19</xdr:row>
      <xdr:rowOff>122873</xdr:rowOff>
    </xdr:from>
    <xdr:to>
      <xdr:col>13</xdr:col>
      <xdr:colOff>396239</xdr:colOff>
      <xdr:row>32</xdr:row>
      <xdr:rowOff>137160</xdr:rowOff>
    </xdr:to>
    <xdr:graphicFrame macro="">
      <xdr:nvGraphicFramePr>
        <xdr:cNvPr id="2" name="Chart 1">
          <a:extLst>
            <a:ext uri="{FF2B5EF4-FFF2-40B4-BE49-F238E27FC236}">
              <a16:creationId xmlns:a16="http://schemas.microsoft.com/office/drawing/2014/main" id="{CAF1EFAF-3786-26F2-3300-ACD59352D1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19</xdr:row>
      <xdr:rowOff>131445</xdr:rowOff>
    </xdr:from>
    <xdr:to>
      <xdr:col>6</xdr:col>
      <xdr:colOff>489585</xdr:colOff>
      <xdr:row>33</xdr:row>
      <xdr:rowOff>45720</xdr:rowOff>
    </xdr:to>
    <xdr:graphicFrame macro="">
      <xdr:nvGraphicFramePr>
        <xdr:cNvPr id="4" name="Chart 3">
          <a:extLst>
            <a:ext uri="{FF2B5EF4-FFF2-40B4-BE49-F238E27FC236}">
              <a16:creationId xmlns:a16="http://schemas.microsoft.com/office/drawing/2014/main" id="{F9D3EB84-17C0-4FA3-6A42-79C07FCF8E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383381</xdr:colOff>
      <xdr:row>37</xdr:row>
      <xdr:rowOff>137160</xdr:rowOff>
    </xdr:from>
    <xdr:to>
      <xdr:col>14</xdr:col>
      <xdr:colOff>421481</xdr:colOff>
      <xdr:row>52</xdr:row>
      <xdr:rowOff>167640</xdr:rowOff>
    </xdr:to>
    <xdr:graphicFrame macro="">
      <xdr:nvGraphicFramePr>
        <xdr:cNvPr id="5" name="Chart 4">
          <a:extLst>
            <a:ext uri="{FF2B5EF4-FFF2-40B4-BE49-F238E27FC236}">
              <a16:creationId xmlns:a16="http://schemas.microsoft.com/office/drawing/2014/main" id="{4ADFDDEB-68D4-5D88-151E-033E306BD1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92868</xdr:colOff>
      <xdr:row>62</xdr:row>
      <xdr:rowOff>152400</xdr:rowOff>
    </xdr:from>
    <xdr:to>
      <xdr:col>15</xdr:col>
      <xdr:colOff>130968</xdr:colOff>
      <xdr:row>78</xdr:row>
      <xdr:rowOff>0</xdr:rowOff>
    </xdr:to>
    <xdr:graphicFrame macro="">
      <xdr:nvGraphicFramePr>
        <xdr:cNvPr id="6" name="Chart 5">
          <a:extLst>
            <a:ext uri="{FF2B5EF4-FFF2-40B4-BE49-F238E27FC236}">
              <a16:creationId xmlns:a16="http://schemas.microsoft.com/office/drawing/2014/main" id="{550E0439-3E9A-5078-82E2-E16D790E29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211931</xdr:colOff>
      <xdr:row>63</xdr:row>
      <xdr:rowOff>33338</xdr:rowOff>
    </xdr:from>
    <xdr:to>
      <xdr:col>7</xdr:col>
      <xdr:colOff>250031</xdr:colOff>
      <xdr:row>78</xdr:row>
      <xdr:rowOff>61913</xdr:rowOff>
    </xdr:to>
    <xdr:graphicFrame macro="">
      <xdr:nvGraphicFramePr>
        <xdr:cNvPr id="7" name="Chart 6">
          <a:extLst>
            <a:ext uri="{FF2B5EF4-FFF2-40B4-BE49-F238E27FC236}">
              <a16:creationId xmlns:a16="http://schemas.microsoft.com/office/drawing/2014/main" id="{D6078A85-8372-CA05-105B-DAC27DB290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492919</xdr:colOff>
      <xdr:row>79</xdr:row>
      <xdr:rowOff>123825</xdr:rowOff>
    </xdr:from>
    <xdr:to>
      <xdr:col>7</xdr:col>
      <xdr:colOff>531019</xdr:colOff>
      <xdr:row>94</xdr:row>
      <xdr:rowOff>152400</xdr:rowOff>
    </xdr:to>
    <xdr:graphicFrame macro="">
      <xdr:nvGraphicFramePr>
        <xdr:cNvPr id="8" name="Chart 7">
          <a:extLst>
            <a:ext uri="{FF2B5EF4-FFF2-40B4-BE49-F238E27FC236}">
              <a16:creationId xmlns:a16="http://schemas.microsoft.com/office/drawing/2014/main" id="{8754F96A-5722-2361-7B01-479E2074F8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34D4-A376-41C8-8B49-86FDB3E72D68}">
  <dimension ref="A1:B62"/>
  <sheetViews>
    <sheetView workbookViewId="0">
      <selection activeCell="B47" sqref="B47"/>
    </sheetView>
  </sheetViews>
  <sheetFormatPr defaultRowHeight="15" x14ac:dyDescent="0.25"/>
  <cols>
    <col min="1" max="1" width="30.42578125" bestFit="1" customWidth="1"/>
    <col min="2" max="2" width="116.42578125" customWidth="1"/>
  </cols>
  <sheetData>
    <row r="1" spans="1:2" ht="18.75" x14ac:dyDescent="0.3">
      <c r="A1" s="6" t="s">
        <v>24</v>
      </c>
    </row>
    <row r="2" spans="1:2" x14ac:dyDescent="0.25">
      <c r="A2" s="1" t="s">
        <v>15</v>
      </c>
      <c r="B2" s="36" t="s">
        <v>16</v>
      </c>
    </row>
    <row r="3" spans="1:2" x14ac:dyDescent="0.25">
      <c r="A3" t="s">
        <v>249</v>
      </c>
      <c r="B3" t="s">
        <v>306</v>
      </c>
    </row>
    <row r="4" spans="1:2" x14ac:dyDescent="0.25">
      <c r="A4" t="s">
        <v>249</v>
      </c>
      <c r="B4" t="s">
        <v>307</v>
      </c>
    </row>
    <row r="5" spans="1:2" x14ac:dyDescent="0.25">
      <c r="A5" t="s">
        <v>249</v>
      </c>
      <c r="B5" t="s">
        <v>308</v>
      </c>
    </row>
    <row r="6" spans="1:2" x14ac:dyDescent="0.25">
      <c r="A6" t="s">
        <v>249</v>
      </c>
      <c r="B6" t="s">
        <v>309</v>
      </c>
    </row>
    <row r="7" spans="1:2" x14ac:dyDescent="0.25">
      <c r="A7" t="s">
        <v>310</v>
      </c>
      <c r="B7" t="s">
        <v>311</v>
      </c>
    </row>
    <row r="8" spans="1:2" x14ac:dyDescent="0.25">
      <c r="A8" t="s">
        <v>249</v>
      </c>
      <c r="B8" t="s">
        <v>312</v>
      </c>
    </row>
    <row r="9" spans="1:2" x14ac:dyDescent="0.25">
      <c r="A9" t="s">
        <v>320</v>
      </c>
      <c r="B9" t="s">
        <v>321</v>
      </c>
    </row>
    <row r="10" spans="1:2" x14ac:dyDescent="0.25">
      <c r="A10" t="s">
        <v>320</v>
      </c>
      <c r="B10" t="s">
        <v>322</v>
      </c>
    </row>
    <row r="11" spans="1:2" x14ac:dyDescent="0.25">
      <c r="A11" t="s">
        <v>320</v>
      </c>
      <c r="B11" t="s">
        <v>323</v>
      </c>
    </row>
    <row r="12" spans="1:2" x14ac:dyDescent="0.25">
      <c r="A12" t="s">
        <v>320</v>
      </c>
      <c r="B12" t="s">
        <v>331</v>
      </c>
    </row>
    <row r="13" spans="1:2" x14ac:dyDescent="0.25">
      <c r="A13" t="s">
        <v>320</v>
      </c>
      <c r="B13" t="s">
        <v>332</v>
      </c>
    </row>
    <row r="14" spans="1:2" x14ac:dyDescent="0.25">
      <c r="A14" t="s">
        <v>190</v>
      </c>
      <c r="B14" t="s">
        <v>384</v>
      </c>
    </row>
    <row r="15" spans="1:2" x14ac:dyDescent="0.25">
      <c r="A15" t="s">
        <v>190</v>
      </c>
      <c r="B15" t="s">
        <v>385</v>
      </c>
    </row>
    <row r="16" spans="1:2" x14ac:dyDescent="0.25">
      <c r="A16" t="s">
        <v>190</v>
      </c>
      <c r="B16" t="s">
        <v>386</v>
      </c>
    </row>
    <row r="17" spans="1:2" x14ac:dyDescent="0.25">
      <c r="A17" t="s">
        <v>190</v>
      </c>
      <c r="B17" t="s">
        <v>387</v>
      </c>
    </row>
    <row r="18" spans="1:2" x14ac:dyDescent="0.25">
      <c r="A18" t="s">
        <v>190</v>
      </c>
      <c r="B18" t="s">
        <v>388</v>
      </c>
    </row>
    <row r="19" spans="1:2" x14ac:dyDescent="0.25">
      <c r="A19" t="s">
        <v>190</v>
      </c>
      <c r="B19" t="s">
        <v>389</v>
      </c>
    </row>
    <row r="20" spans="1:2" x14ac:dyDescent="0.25">
      <c r="A20" t="s">
        <v>226</v>
      </c>
      <c r="B20" t="s">
        <v>390</v>
      </c>
    </row>
    <row r="21" spans="1:2" x14ac:dyDescent="0.25">
      <c r="A21" t="s">
        <v>190</v>
      </c>
      <c r="B21" t="s">
        <v>391</v>
      </c>
    </row>
    <row r="22" spans="1:2" x14ac:dyDescent="0.25">
      <c r="A22" t="s">
        <v>190</v>
      </c>
      <c r="B22" t="s">
        <v>392</v>
      </c>
    </row>
    <row r="23" spans="1:2" x14ac:dyDescent="0.25">
      <c r="A23" t="s">
        <v>190</v>
      </c>
      <c r="B23" t="s">
        <v>393</v>
      </c>
    </row>
    <row r="24" spans="1:2" x14ac:dyDescent="0.25">
      <c r="A24" t="s">
        <v>190</v>
      </c>
      <c r="B24" t="s">
        <v>394</v>
      </c>
    </row>
    <row r="25" spans="1:2" x14ac:dyDescent="0.25">
      <c r="A25" t="s">
        <v>226</v>
      </c>
      <c r="B25" t="s">
        <v>395</v>
      </c>
    </row>
    <row r="26" spans="1:2" x14ac:dyDescent="0.25">
      <c r="A26" t="s">
        <v>192</v>
      </c>
      <c r="B26" t="s">
        <v>450</v>
      </c>
    </row>
    <row r="27" spans="1:2" x14ac:dyDescent="0.25">
      <c r="A27" t="s">
        <v>192</v>
      </c>
      <c r="B27" t="s">
        <v>451</v>
      </c>
    </row>
    <row r="28" spans="1:2" x14ac:dyDescent="0.25">
      <c r="A28" t="s">
        <v>192</v>
      </c>
      <c r="B28" t="s">
        <v>452</v>
      </c>
    </row>
    <row r="29" spans="1:2" x14ac:dyDescent="0.25">
      <c r="A29" t="s">
        <v>192</v>
      </c>
      <c r="B29" t="s">
        <v>453</v>
      </c>
    </row>
    <row r="30" spans="1:2" x14ac:dyDescent="0.25">
      <c r="A30" t="s">
        <v>192</v>
      </c>
      <c r="B30" t="s">
        <v>454</v>
      </c>
    </row>
    <row r="31" spans="1:2" x14ac:dyDescent="0.25">
      <c r="A31" t="s">
        <v>192</v>
      </c>
      <c r="B31" t="s">
        <v>455</v>
      </c>
    </row>
    <row r="32" spans="1:2" x14ac:dyDescent="0.25">
      <c r="A32" t="s">
        <v>192</v>
      </c>
      <c r="B32" t="s">
        <v>456</v>
      </c>
    </row>
    <row r="33" spans="1:2" x14ac:dyDescent="0.25">
      <c r="A33" t="s">
        <v>192</v>
      </c>
      <c r="B33" t="s">
        <v>457</v>
      </c>
    </row>
    <row r="34" spans="1:2" x14ac:dyDescent="0.25">
      <c r="A34" t="s">
        <v>192</v>
      </c>
      <c r="B34" t="s">
        <v>458</v>
      </c>
    </row>
    <row r="35" spans="1:2" x14ac:dyDescent="0.25">
      <c r="A35" t="s">
        <v>192</v>
      </c>
      <c r="B35" t="s">
        <v>459</v>
      </c>
    </row>
    <row r="36" spans="1:2" x14ac:dyDescent="0.25">
      <c r="A36" t="s">
        <v>192</v>
      </c>
      <c r="B36" t="s">
        <v>460</v>
      </c>
    </row>
    <row r="37" spans="1:2" x14ac:dyDescent="0.25">
      <c r="A37" t="s">
        <v>192</v>
      </c>
      <c r="B37" t="s">
        <v>461</v>
      </c>
    </row>
    <row r="38" spans="1:2" x14ac:dyDescent="0.25">
      <c r="A38" t="s">
        <v>192</v>
      </c>
      <c r="B38" t="s">
        <v>462</v>
      </c>
    </row>
    <row r="39" spans="1:2" x14ac:dyDescent="0.25">
      <c r="A39" t="s">
        <v>192</v>
      </c>
      <c r="B39" t="s">
        <v>463</v>
      </c>
    </row>
    <row r="40" spans="1:2" x14ac:dyDescent="0.25">
      <c r="A40" t="s">
        <v>192</v>
      </c>
      <c r="B40" t="s">
        <v>464</v>
      </c>
    </row>
    <row r="41" spans="1:2" x14ac:dyDescent="0.25">
      <c r="A41" t="s">
        <v>192</v>
      </c>
      <c r="B41" t="s">
        <v>465</v>
      </c>
    </row>
    <row r="42" spans="1:2" x14ac:dyDescent="0.25">
      <c r="A42" t="s">
        <v>192</v>
      </c>
      <c r="B42" t="s">
        <v>466</v>
      </c>
    </row>
    <row r="43" spans="1:2" x14ac:dyDescent="0.25">
      <c r="A43" t="s">
        <v>192</v>
      </c>
      <c r="B43" t="s">
        <v>467</v>
      </c>
    </row>
    <row r="44" spans="1:2" x14ac:dyDescent="0.25">
      <c r="A44" t="s">
        <v>468</v>
      </c>
      <c r="B44" t="s">
        <v>469</v>
      </c>
    </row>
    <row r="45" spans="1:2" x14ac:dyDescent="0.25">
      <c r="A45" t="s">
        <v>192</v>
      </c>
      <c r="B45" t="s">
        <v>470</v>
      </c>
    </row>
    <row r="46" spans="1:2" x14ac:dyDescent="0.25">
      <c r="A46" t="s">
        <v>411</v>
      </c>
      <c r="B46" t="s">
        <v>471</v>
      </c>
    </row>
    <row r="47" spans="1:2" x14ac:dyDescent="0.25">
      <c r="A47" t="s">
        <v>411</v>
      </c>
      <c r="B47" t="s">
        <v>472</v>
      </c>
    </row>
    <row r="48" spans="1:2" x14ac:dyDescent="0.25">
      <c r="A48" t="s">
        <v>192</v>
      </c>
      <c r="B48" t="s">
        <v>473</v>
      </c>
    </row>
    <row r="49" spans="1:2" x14ac:dyDescent="0.25">
      <c r="A49" t="s">
        <v>192</v>
      </c>
      <c r="B49" t="s">
        <v>474</v>
      </c>
    </row>
    <row r="50" spans="1:2" x14ac:dyDescent="0.25">
      <c r="A50" t="s">
        <v>192</v>
      </c>
      <c r="B50" t="s">
        <v>475</v>
      </c>
    </row>
    <row r="51" spans="1:2" x14ac:dyDescent="0.25">
      <c r="A51" t="s">
        <v>192</v>
      </c>
      <c r="B51" t="s">
        <v>476</v>
      </c>
    </row>
    <row r="52" spans="1:2" x14ac:dyDescent="0.25">
      <c r="A52" t="s">
        <v>192</v>
      </c>
      <c r="B52" t="s">
        <v>477</v>
      </c>
    </row>
    <row r="53" spans="1:2" x14ac:dyDescent="0.25">
      <c r="A53" t="s">
        <v>192</v>
      </c>
      <c r="B53" t="s">
        <v>478</v>
      </c>
    </row>
    <row r="54" spans="1:2" x14ac:dyDescent="0.25">
      <c r="A54" t="s">
        <v>192</v>
      </c>
      <c r="B54" t="s">
        <v>479</v>
      </c>
    </row>
    <row r="55" spans="1:2" x14ac:dyDescent="0.25">
      <c r="A55" t="s">
        <v>192</v>
      </c>
      <c r="B55" t="s">
        <v>480</v>
      </c>
    </row>
    <row r="56" spans="1:2" x14ac:dyDescent="0.25">
      <c r="A56" t="s">
        <v>192</v>
      </c>
      <c r="B56" t="s">
        <v>481</v>
      </c>
    </row>
    <row r="57" spans="1:2" x14ac:dyDescent="0.25">
      <c r="A57" t="s">
        <v>192</v>
      </c>
      <c r="B57" t="s">
        <v>482</v>
      </c>
    </row>
    <row r="58" spans="1:2" x14ac:dyDescent="0.25">
      <c r="A58" t="s">
        <v>192</v>
      </c>
      <c r="B58" t="s">
        <v>483</v>
      </c>
    </row>
    <row r="59" spans="1:2" x14ac:dyDescent="0.25">
      <c r="A59" t="s">
        <v>192</v>
      </c>
      <c r="B59" t="s">
        <v>484</v>
      </c>
    </row>
    <row r="60" spans="1:2" x14ac:dyDescent="0.25">
      <c r="A60" t="s">
        <v>192</v>
      </c>
      <c r="B60" t="s">
        <v>485</v>
      </c>
    </row>
    <row r="61" spans="1:2" x14ac:dyDescent="0.25">
      <c r="A61" t="s">
        <v>192</v>
      </c>
      <c r="B61" t="s">
        <v>486</v>
      </c>
    </row>
    <row r="62" spans="1:2" x14ac:dyDescent="0.25">
      <c r="A62" t="s">
        <v>192</v>
      </c>
      <c r="B62" t="s">
        <v>487</v>
      </c>
    </row>
  </sheetData>
  <sheetProtection algorithmName="SHA-512" hashValue="RiSqj8XxYbsbL0J/oaSi3Waj5echPmJGiMgQM2VRmsFxRwpV5IMJ+6bkE6BzQA/8J4dWXlKdKDj7k3eCqkZBAg==" saltValue="79ZasphX0PRkk7e/j90vI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76EA-1A05-4114-9C9E-EC2CCD51BE81}">
  <dimension ref="A1:P30"/>
  <sheetViews>
    <sheetView topLeftCell="A15" workbookViewId="0">
      <selection activeCell="A22" sqref="A22"/>
    </sheetView>
  </sheetViews>
  <sheetFormatPr defaultRowHeight="15" x14ac:dyDescent="0.25"/>
  <cols>
    <col min="11" max="11" width="21.42578125" bestFit="1" customWidth="1"/>
    <col min="12" max="12" width="24" bestFit="1" customWidth="1"/>
    <col min="13" max="13" width="19.42578125" bestFit="1" customWidth="1"/>
    <col min="15" max="15" width="20.5703125" bestFit="1" customWidth="1"/>
  </cols>
  <sheetData>
    <row r="1" spans="1:16" x14ac:dyDescent="0.25">
      <c r="A1" s="1" t="s">
        <v>1239</v>
      </c>
    </row>
    <row r="2" spans="1:16" ht="15.75" thickBot="1" x14ac:dyDescent="0.3">
      <c r="K2" t="s">
        <v>1242</v>
      </c>
    </row>
    <row r="3" spans="1:16" ht="15.75" thickBot="1" x14ac:dyDescent="0.3">
      <c r="A3" s="50"/>
      <c r="B3" s="51" t="s">
        <v>2</v>
      </c>
      <c r="C3" s="51" t="s">
        <v>3</v>
      </c>
      <c r="D3" s="51" t="s">
        <v>4</v>
      </c>
      <c r="E3" s="51" t="s">
        <v>5</v>
      </c>
      <c r="F3" s="51" t="s">
        <v>6</v>
      </c>
      <c r="G3" s="52" t="s">
        <v>7</v>
      </c>
      <c r="I3" s="47" t="s">
        <v>492</v>
      </c>
      <c r="K3" s="56" t="s">
        <v>2</v>
      </c>
      <c r="L3" s="39" t="s">
        <v>3</v>
      </c>
      <c r="M3" s="39" t="s">
        <v>4</v>
      </c>
      <c r="N3" s="39" t="s">
        <v>5</v>
      </c>
      <c r="O3" s="39" t="s">
        <v>6</v>
      </c>
      <c r="P3" s="40" t="s">
        <v>7</v>
      </c>
    </row>
    <row r="4" spans="1:16" x14ac:dyDescent="0.25">
      <c r="A4" s="41" t="s">
        <v>0</v>
      </c>
      <c r="B4" s="42">
        <v>169</v>
      </c>
      <c r="C4" s="42">
        <v>95</v>
      </c>
      <c r="D4" s="42">
        <v>34</v>
      </c>
      <c r="E4" s="42">
        <v>36</v>
      </c>
      <c r="F4" s="42">
        <v>17</v>
      </c>
      <c r="G4" s="43">
        <v>12</v>
      </c>
      <c r="I4" s="48">
        <f>SUM(B4:G4)</f>
        <v>363</v>
      </c>
      <c r="K4" s="57">
        <f>(B4/$I$4)*100</f>
        <v>46.556473829201103</v>
      </c>
      <c r="L4" s="58">
        <f t="shared" ref="L4:P4" si="0">(C4/$I$4)*100</f>
        <v>26.170798898071624</v>
      </c>
      <c r="M4" s="58">
        <f t="shared" si="0"/>
        <v>9.3663911845730023</v>
      </c>
      <c r="N4" s="58">
        <f t="shared" si="0"/>
        <v>9.9173553719008272</v>
      </c>
      <c r="O4" s="58">
        <f t="shared" si="0"/>
        <v>4.6831955922865012</v>
      </c>
      <c r="P4" s="59">
        <f t="shared" si="0"/>
        <v>3.3057851239669422</v>
      </c>
    </row>
    <row r="5" spans="1:16" x14ac:dyDescent="0.25">
      <c r="A5" s="41" t="s">
        <v>17</v>
      </c>
      <c r="B5" s="42">
        <v>39</v>
      </c>
      <c r="C5" s="42">
        <v>78</v>
      </c>
      <c r="D5" s="42">
        <v>39</v>
      </c>
      <c r="E5" s="42">
        <v>118</v>
      </c>
      <c r="F5" s="42">
        <v>51</v>
      </c>
      <c r="G5" s="43">
        <v>5</v>
      </c>
      <c r="I5" s="48">
        <f t="shared" ref="I5:I10" si="1">SUM(B5:G5)</f>
        <v>330</v>
      </c>
      <c r="K5" s="57">
        <f>(B5/$I$5)*100</f>
        <v>11.818181818181818</v>
      </c>
      <c r="L5" s="58">
        <f t="shared" ref="L5:P5" si="2">(C5/$I$5)*100</f>
        <v>23.636363636363637</v>
      </c>
      <c r="M5" s="58">
        <f t="shared" si="2"/>
        <v>11.818181818181818</v>
      </c>
      <c r="N5" s="58">
        <f t="shared" si="2"/>
        <v>35.757575757575758</v>
      </c>
      <c r="O5" s="58">
        <f t="shared" si="2"/>
        <v>15.454545454545453</v>
      </c>
      <c r="P5" s="59">
        <f t="shared" si="2"/>
        <v>1.5151515151515151</v>
      </c>
    </row>
    <row r="6" spans="1:16" x14ac:dyDescent="0.25">
      <c r="A6" s="41" t="s">
        <v>18</v>
      </c>
      <c r="B6" s="42">
        <v>41</v>
      </c>
      <c r="C6" s="42">
        <v>62</v>
      </c>
      <c r="D6" s="42">
        <v>50</v>
      </c>
      <c r="E6" s="42">
        <v>123</v>
      </c>
      <c r="F6" s="42">
        <v>26</v>
      </c>
      <c r="G6" s="43">
        <v>7</v>
      </c>
      <c r="I6" s="48">
        <f t="shared" si="1"/>
        <v>309</v>
      </c>
      <c r="K6" s="57">
        <f>(B6/$I$6)*100</f>
        <v>13.268608414239482</v>
      </c>
      <c r="L6" s="58">
        <f t="shared" ref="L6:P6" si="3">(C6/$I$6)*100</f>
        <v>20.064724919093852</v>
      </c>
      <c r="M6" s="58">
        <f t="shared" si="3"/>
        <v>16.181229773462782</v>
      </c>
      <c r="N6" s="58">
        <f t="shared" si="3"/>
        <v>39.805825242718448</v>
      </c>
      <c r="O6" s="58">
        <f t="shared" si="3"/>
        <v>8.4142394822006477</v>
      </c>
      <c r="P6" s="59">
        <f t="shared" si="3"/>
        <v>2.2653721682847898</v>
      </c>
    </row>
    <row r="7" spans="1:16" x14ac:dyDescent="0.25">
      <c r="A7" s="41" t="s">
        <v>19</v>
      </c>
      <c r="B7" s="42">
        <v>31</v>
      </c>
      <c r="C7" s="42">
        <v>48</v>
      </c>
      <c r="D7" s="42">
        <v>43</v>
      </c>
      <c r="E7" s="42">
        <v>123</v>
      </c>
      <c r="F7" s="42">
        <v>64</v>
      </c>
      <c r="G7" s="43">
        <v>7</v>
      </c>
      <c r="I7" s="48">
        <f t="shared" si="1"/>
        <v>316</v>
      </c>
      <c r="K7" s="57">
        <f>(B7/$I$7)*100</f>
        <v>9.81012658227848</v>
      </c>
      <c r="L7" s="58">
        <f t="shared" ref="L7:P7" si="4">(C7/$I$7)*100</f>
        <v>15.18987341772152</v>
      </c>
      <c r="M7" s="58">
        <f t="shared" si="4"/>
        <v>13.60759493670886</v>
      </c>
      <c r="N7" s="58">
        <f t="shared" si="4"/>
        <v>38.924050632911396</v>
      </c>
      <c r="O7" s="58">
        <f t="shared" si="4"/>
        <v>20.253164556962027</v>
      </c>
      <c r="P7" s="59">
        <f t="shared" si="4"/>
        <v>2.2151898734177213</v>
      </c>
    </row>
    <row r="8" spans="1:16" x14ac:dyDescent="0.25">
      <c r="A8" s="41" t="s">
        <v>22</v>
      </c>
      <c r="B8" s="42">
        <v>47</v>
      </c>
      <c r="C8" s="42">
        <v>55</v>
      </c>
      <c r="D8" s="42">
        <v>41</v>
      </c>
      <c r="E8" s="42">
        <v>106</v>
      </c>
      <c r="F8" s="42">
        <v>39</v>
      </c>
      <c r="G8" s="43">
        <v>12</v>
      </c>
      <c r="I8" s="48">
        <f t="shared" si="1"/>
        <v>300</v>
      </c>
      <c r="K8" s="57">
        <f>(B8/$I$8)*100</f>
        <v>15.666666666666668</v>
      </c>
      <c r="L8" s="58">
        <f t="shared" ref="L8:P8" si="5">(C8/$I$8)*100</f>
        <v>18.333333333333332</v>
      </c>
      <c r="M8" s="58">
        <f t="shared" si="5"/>
        <v>13.666666666666666</v>
      </c>
      <c r="N8" s="58">
        <f t="shared" si="5"/>
        <v>35.333333333333336</v>
      </c>
      <c r="O8" s="58">
        <f t="shared" si="5"/>
        <v>13</v>
      </c>
      <c r="P8" s="59">
        <f t="shared" si="5"/>
        <v>4</v>
      </c>
    </row>
    <row r="9" spans="1:16" x14ac:dyDescent="0.25">
      <c r="A9" s="41" t="s">
        <v>20</v>
      </c>
      <c r="B9" s="42">
        <v>65</v>
      </c>
      <c r="C9" s="42">
        <v>45</v>
      </c>
      <c r="D9" s="42">
        <v>37</v>
      </c>
      <c r="E9" s="42">
        <v>82</v>
      </c>
      <c r="F9" s="42">
        <v>59</v>
      </c>
      <c r="G9" s="43">
        <v>11</v>
      </c>
      <c r="I9" s="48">
        <f t="shared" si="1"/>
        <v>299</v>
      </c>
      <c r="K9" s="57">
        <f>(B9/$I$9)*100</f>
        <v>21.739130434782609</v>
      </c>
      <c r="L9" s="58">
        <f t="shared" ref="L9:P9" si="6">(C9/$I$9)*100</f>
        <v>15.050167224080269</v>
      </c>
      <c r="M9" s="58">
        <f t="shared" si="6"/>
        <v>12.374581939799331</v>
      </c>
      <c r="N9" s="58">
        <f t="shared" si="6"/>
        <v>27.424749163879596</v>
      </c>
      <c r="O9" s="58">
        <f t="shared" si="6"/>
        <v>19.732441471571907</v>
      </c>
      <c r="P9" s="59">
        <f t="shared" si="6"/>
        <v>3.6789297658862878</v>
      </c>
    </row>
    <row r="10" spans="1:16" ht="15.75" thickBot="1" x14ac:dyDescent="0.3">
      <c r="A10" s="44" t="s">
        <v>21</v>
      </c>
      <c r="B10" s="45">
        <v>92</v>
      </c>
      <c r="C10" s="45">
        <v>50</v>
      </c>
      <c r="D10" s="45">
        <v>32</v>
      </c>
      <c r="E10" s="45">
        <v>46</v>
      </c>
      <c r="F10" s="45">
        <v>68</v>
      </c>
      <c r="G10" s="46">
        <v>14</v>
      </c>
      <c r="I10" s="49">
        <f t="shared" si="1"/>
        <v>302</v>
      </c>
      <c r="K10" s="60">
        <f>(B10/$I$10)*100</f>
        <v>30.463576158940398</v>
      </c>
      <c r="L10" s="61">
        <f t="shared" ref="L10:P10" si="7">(C10/$I$10)*100</f>
        <v>16.556291390728479</v>
      </c>
      <c r="M10" s="61">
        <f t="shared" si="7"/>
        <v>10.596026490066226</v>
      </c>
      <c r="N10" s="61">
        <f t="shared" si="7"/>
        <v>15.231788079470199</v>
      </c>
      <c r="O10" s="61">
        <f t="shared" si="7"/>
        <v>22.516556291390728</v>
      </c>
      <c r="P10" s="62">
        <f t="shared" si="7"/>
        <v>4.6357615894039732</v>
      </c>
    </row>
    <row r="12" spans="1:16" ht="15.75" thickBot="1" x14ac:dyDescent="0.3">
      <c r="A12" s="1" t="s">
        <v>1240</v>
      </c>
    </row>
    <row r="13" spans="1:16" x14ac:dyDescent="0.25">
      <c r="A13" s="38"/>
      <c r="B13" s="39" t="s">
        <v>2</v>
      </c>
      <c r="C13" s="39" t="s">
        <v>3</v>
      </c>
      <c r="D13" s="39" t="s">
        <v>4</v>
      </c>
      <c r="E13" s="39" t="s">
        <v>5</v>
      </c>
      <c r="F13" s="39" t="s">
        <v>6</v>
      </c>
      <c r="G13" s="40" t="s">
        <v>7</v>
      </c>
      <c r="I13" s="47" t="s">
        <v>492</v>
      </c>
      <c r="K13" s="56" t="s">
        <v>2</v>
      </c>
      <c r="L13" s="39" t="s">
        <v>3</v>
      </c>
      <c r="M13" s="39" t="s">
        <v>4</v>
      </c>
      <c r="N13" s="39" t="s">
        <v>5</v>
      </c>
      <c r="O13" s="39" t="s">
        <v>6</v>
      </c>
      <c r="P13" s="40" t="s">
        <v>7</v>
      </c>
    </row>
    <row r="14" spans="1:16" x14ac:dyDescent="0.25">
      <c r="A14" s="41" t="s">
        <v>0</v>
      </c>
      <c r="B14" s="42">
        <v>88</v>
      </c>
      <c r="C14" s="42">
        <v>75</v>
      </c>
      <c r="D14" s="42">
        <v>60</v>
      </c>
      <c r="E14" s="42">
        <v>78</v>
      </c>
      <c r="F14" s="42">
        <v>32</v>
      </c>
      <c r="G14" s="43">
        <v>18</v>
      </c>
      <c r="I14" s="48">
        <f t="shared" ref="I14:I30" si="8">SUM(B14:G14)</f>
        <v>351</v>
      </c>
      <c r="K14" s="57">
        <f>(B14/$I$14)*100</f>
        <v>25.071225071225072</v>
      </c>
      <c r="L14" s="58">
        <f t="shared" ref="L14:P14" si="9">(C14/$I$14)*100</f>
        <v>21.367521367521366</v>
      </c>
      <c r="M14" s="58">
        <f t="shared" si="9"/>
        <v>17.094017094017094</v>
      </c>
      <c r="N14" s="58">
        <f t="shared" si="9"/>
        <v>22.222222222222221</v>
      </c>
      <c r="O14" s="58">
        <f t="shared" si="9"/>
        <v>9.116809116809117</v>
      </c>
      <c r="P14" s="59">
        <f t="shared" si="9"/>
        <v>5.1282051282051277</v>
      </c>
    </row>
    <row r="15" spans="1:16" x14ac:dyDescent="0.25">
      <c r="A15" s="41" t="s">
        <v>17</v>
      </c>
      <c r="B15" s="42">
        <v>22</v>
      </c>
      <c r="C15" s="42">
        <v>63</v>
      </c>
      <c r="D15" s="42">
        <v>63</v>
      </c>
      <c r="E15" s="42">
        <v>121</v>
      </c>
      <c r="F15" s="42">
        <v>49</v>
      </c>
      <c r="G15" s="43">
        <v>8</v>
      </c>
      <c r="I15" s="48">
        <f t="shared" si="8"/>
        <v>326</v>
      </c>
      <c r="K15" s="57">
        <f>(B15/$I$15)*100</f>
        <v>6.7484662576687118</v>
      </c>
      <c r="L15" s="58">
        <f t="shared" ref="L15:P15" si="10">(C15/$I$15)*100</f>
        <v>19.325153374233128</v>
      </c>
      <c r="M15" s="58">
        <f t="shared" si="10"/>
        <v>19.325153374233128</v>
      </c>
      <c r="N15" s="58">
        <f t="shared" si="10"/>
        <v>37.116564417177919</v>
      </c>
      <c r="O15" s="58">
        <f t="shared" si="10"/>
        <v>15.030674846625766</v>
      </c>
      <c r="P15" s="59">
        <f t="shared" si="10"/>
        <v>2.4539877300613497</v>
      </c>
    </row>
    <row r="16" spans="1:16" x14ac:dyDescent="0.25">
      <c r="A16" s="41" t="s">
        <v>18</v>
      </c>
      <c r="B16" s="42">
        <v>32</v>
      </c>
      <c r="C16" s="42">
        <v>75</v>
      </c>
      <c r="D16" s="42">
        <v>80</v>
      </c>
      <c r="E16" s="42">
        <v>98</v>
      </c>
      <c r="F16" s="42">
        <v>17</v>
      </c>
      <c r="G16" s="43">
        <v>3</v>
      </c>
      <c r="I16" s="48">
        <f t="shared" si="8"/>
        <v>305</v>
      </c>
      <c r="K16" s="57">
        <f>(B16/$I$16)*100</f>
        <v>10.491803278688524</v>
      </c>
      <c r="L16" s="58">
        <f t="shared" ref="L16:P16" si="11">(C16/$I$16)*100</f>
        <v>24.590163934426229</v>
      </c>
      <c r="M16" s="58">
        <f t="shared" si="11"/>
        <v>26.229508196721312</v>
      </c>
      <c r="N16" s="58">
        <f t="shared" si="11"/>
        <v>32.131147540983605</v>
      </c>
      <c r="O16" s="58">
        <f t="shared" si="11"/>
        <v>5.5737704918032787</v>
      </c>
      <c r="P16" s="59">
        <f t="shared" si="11"/>
        <v>0.98360655737704927</v>
      </c>
    </row>
    <row r="17" spans="1:16" x14ac:dyDescent="0.25">
      <c r="A17" s="41" t="s">
        <v>19</v>
      </c>
      <c r="B17" s="42">
        <v>22</v>
      </c>
      <c r="C17" s="42">
        <v>65</v>
      </c>
      <c r="D17" s="42">
        <v>69</v>
      </c>
      <c r="E17" s="42">
        <v>113</v>
      </c>
      <c r="F17" s="42">
        <v>35</v>
      </c>
      <c r="G17" s="43">
        <v>11</v>
      </c>
      <c r="I17" s="48">
        <f t="shared" si="8"/>
        <v>315</v>
      </c>
      <c r="K17" s="57">
        <f>(B17/$I$17)*100</f>
        <v>6.9841269841269842</v>
      </c>
      <c r="L17" s="58">
        <f t="shared" ref="L17:P17" si="12">(C17/$I$17)*100</f>
        <v>20.634920634920633</v>
      </c>
      <c r="M17" s="58">
        <f t="shared" si="12"/>
        <v>21.904761904761905</v>
      </c>
      <c r="N17" s="58">
        <f t="shared" si="12"/>
        <v>35.873015873015873</v>
      </c>
      <c r="O17" s="58">
        <f t="shared" si="12"/>
        <v>11.111111111111111</v>
      </c>
      <c r="P17" s="59">
        <f t="shared" si="12"/>
        <v>3.4920634920634921</v>
      </c>
    </row>
    <row r="18" spans="1:16" x14ac:dyDescent="0.25">
      <c r="A18" s="41" t="s">
        <v>22</v>
      </c>
      <c r="B18" s="42">
        <v>38</v>
      </c>
      <c r="C18" s="42">
        <v>74</v>
      </c>
      <c r="D18" s="42">
        <v>81</v>
      </c>
      <c r="E18" s="42">
        <v>69</v>
      </c>
      <c r="F18" s="42">
        <v>21</v>
      </c>
      <c r="G18" s="43">
        <v>16</v>
      </c>
      <c r="I18" s="48">
        <f t="shared" si="8"/>
        <v>299</v>
      </c>
      <c r="K18" s="57">
        <f>(B18/$I$18)*100</f>
        <v>12.709030100334449</v>
      </c>
      <c r="L18" s="58">
        <f t="shared" ref="L18:P18" si="13">(C18/$I$18)*100</f>
        <v>24.749163879598662</v>
      </c>
      <c r="M18" s="58">
        <f t="shared" si="13"/>
        <v>27.090301003344479</v>
      </c>
      <c r="N18" s="58">
        <f t="shared" si="13"/>
        <v>23.076923076923077</v>
      </c>
      <c r="O18" s="58">
        <f t="shared" si="13"/>
        <v>7.023411371237458</v>
      </c>
      <c r="P18" s="59">
        <f t="shared" si="13"/>
        <v>5.3511705685618729</v>
      </c>
    </row>
    <row r="19" spans="1:16" x14ac:dyDescent="0.25">
      <c r="A19" s="41" t="s">
        <v>20</v>
      </c>
      <c r="B19" s="42">
        <v>73</v>
      </c>
      <c r="C19" s="42">
        <v>84</v>
      </c>
      <c r="D19" s="42">
        <v>50</v>
      </c>
      <c r="E19" s="42">
        <v>53</v>
      </c>
      <c r="F19" s="42">
        <v>23</v>
      </c>
      <c r="G19" s="43">
        <v>16</v>
      </c>
      <c r="I19" s="48">
        <f t="shared" si="8"/>
        <v>299</v>
      </c>
      <c r="K19" s="57">
        <f>(B19/$I$19)*100</f>
        <v>24.414715719063544</v>
      </c>
      <c r="L19" s="58">
        <f t="shared" ref="L19:P19" si="14">(C19/$I$19)*100</f>
        <v>28.093645484949832</v>
      </c>
      <c r="M19" s="58">
        <f t="shared" si="14"/>
        <v>16.722408026755854</v>
      </c>
      <c r="N19" s="58">
        <f t="shared" si="14"/>
        <v>17.725752508361204</v>
      </c>
      <c r="O19" s="58">
        <f t="shared" si="14"/>
        <v>7.6923076923076925</v>
      </c>
      <c r="P19" s="59">
        <f t="shared" si="14"/>
        <v>5.3511705685618729</v>
      </c>
    </row>
    <row r="20" spans="1:16" ht="15.75" thickBot="1" x14ac:dyDescent="0.3">
      <c r="A20" s="44" t="s">
        <v>21</v>
      </c>
      <c r="B20" s="45">
        <v>116</v>
      </c>
      <c r="C20" s="45">
        <v>84</v>
      </c>
      <c r="D20" s="45">
        <v>29</v>
      </c>
      <c r="E20" s="45">
        <v>27</v>
      </c>
      <c r="F20" s="45">
        <v>32</v>
      </c>
      <c r="G20" s="46">
        <v>13</v>
      </c>
      <c r="I20" s="49">
        <f t="shared" si="8"/>
        <v>301</v>
      </c>
      <c r="K20" s="60">
        <f>(B20/$I$20)*100</f>
        <v>38.538205980066451</v>
      </c>
      <c r="L20" s="61">
        <f t="shared" ref="L20:P20" si="15">(C20/$I$20)*100</f>
        <v>27.906976744186046</v>
      </c>
      <c r="M20" s="61">
        <f t="shared" si="15"/>
        <v>9.6345514950166127</v>
      </c>
      <c r="N20" s="61">
        <f t="shared" si="15"/>
        <v>8.9700996677740861</v>
      </c>
      <c r="O20" s="61">
        <f t="shared" si="15"/>
        <v>10.631229235880399</v>
      </c>
      <c r="P20" s="62">
        <f t="shared" si="15"/>
        <v>4.3189368770764114</v>
      </c>
    </row>
    <row r="21" spans="1:16" ht="15.75" thickBot="1" x14ac:dyDescent="0.3"/>
    <row r="22" spans="1:16" ht="15.75" thickBot="1" x14ac:dyDescent="0.3">
      <c r="A22" s="66" t="s">
        <v>1241</v>
      </c>
      <c r="B22" s="53"/>
      <c r="C22" s="53"/>
      <c r="D22" s="53"/>
      <c r="E22" s="53"/>
      <c r="F22" s="53"/>
      <c r="G22" s="53"/>
      <c r="H22" s="54"/>
    </row>
    <row r="23" spans="1:16" ht="15.75" thickBot="1" x14ac:dyDescent="0.3">
      <c r="A23" s="41"/>
      <c r="B23" s="37" t="s">
        <v>8</v>
      </c>
      <c r="C23" s="37" t="s">
        <v>9</v>
      </c>
      <c r="D23" s="37" t="s">
        <v>10</v>
      </c>
      <c r="E23" s="37" t="s">
        <v>11</v>
      </c>
      <c r="F23" s="37" t="s">
        <v>12</v>
      </c>
      <c r="G23" s="37" t="s">
        <v>13</v>
      </c>
      <c r="H23" s="43"/>
      <c r="I23" s="47" t="s">
        <v>492</v>
      </c>
      <c r="K23" s="63" t="s">
        <v>8</v>
      </c>
      <c r="L23" s="64" t="s">
        <v>9</v>
      </c>
      <c r="M23" s="64" t="s">
        <v>10</v>
      </c>
      <c r="N23" s="64" t="s">
        <v>11</v>
      </c>
      <c r="O23" s="64" t="s">
        <v>12</v>
      </c>
      <c r="P23" s="65" t="s">
        <v>13</v>
      </c>
    </row>
    <row r="24" spans="1:16" x14ac:dyDescent="0.25">
      <c r="A24" s="41" t="s">
        <v>0</v>
      </c>
      <c r="B24" s="42">
        <v>106</v>
      </c>
      <c r="C24" s="42">
        <v>101</v>
      </c>
      <c r="D24" s="42">
        <v>113</v>
      </c>
      <c r="E24" s="42">
        <v>7</v>
      </c>
      <c r="F24" s="42">
        <v>1</v>
      </c>
      <c r="G24" s="42">
        <v>21</v>
      </c>
      <c r="H24" s="43"/>
      <c r="I24" s="55">
        <f t="shared" si="8"/>
        <v>349</v>
      </c>
      <c r="K24" s="57">
        <f>(B24/$I$24)*100</f>
        <v>30.372492836676219</v>
      </c>
      <c r="L24" s="58">
        <f t="shared" ref="L24:O24" si="16">(C24/$I$24)*100</f>
        <v>28.939828080229223</v>
      </c>
      <c r="M24" s="58">
        <f t="shared" si="16"/>
        <v>32.378223495702009</v>
      </c>
      <c r="N24" s="58">
        <f t="shared" si="16"/>
        <v>2.005730659025788</v>
      </c>
      <c r="O24" s="58">
        <f t="shared" si="16"/>
        <v>0.28653295128939826</v>
      </c>
      <c r="P24" s="59">
        <f>(G24/$I$24)*100</f>
        <v>6.0171919770773634</v>
      </c>
    </row>
    <row r="25" spans="1:16" x14ac:dyDescent="0.25">
      <c r="A25" s="41" t="s">
        <v>17</v>
      </c>
      <c r="B25" s="42">
        <v>29</v>
      </c>
      <c r="C25" s="42">
        <v>68</v>
      </c>
      <c r="D25" s="42">
        <v>122</v>
      </c>
      <c r="E25" s="42">
        <v>62</v>
      </c>
      <c r="F25" s="42">
        <v>27</v>
      </c>
      <c r="G25" s="42">
        <v>16</v>
      </c>
      <c r="H25" s="43"/>
      <c r="I25" s="48">
        <f t="shared" si="8"/>
        <v>324</v>
      </c>
      <c r="K25" s="57">
        <f>(B25/$I$25)*100</f>
        <v>8.9506172839506171</v>
      </c>
      <c r="L25" s="58">
        <f t="shared" ref="L25:P25" si="17">(C25/$I$25)*100</f>
        <v>20.987654320987652</v>
      </c>
      <c r="M25" s="58">
        <f t="shared" si="17"/>
        <v>37.654320987654323</v>
      </c>
      <c r="N25" s="58">
        <f t="shared" si="17"/>
        <v>19.1358024691358</v>
      </c>
      <c r="O25" s="58">
        <f t="shared" si="17"/>
        <v>8.3333333333333321</v>
      </c>
      <c r="P25" s="59">
        <f t="shared" si="17"/>
        <v>4.9382716049382713</v>
      </c>
    </row>
    <row r="26" spans="1:16" x14ac:dyDescent="0.25">
      <c r="A26" s="41" t="s">
        <v>18</v>
      </c>
      <c r="B26" s="42">
        <v>32</v>
      </c>
      <c r="C26" s="42">
        <v>76</v>
      </c>
      <c r="D26" s="42">
        <v>100</v>
      </c>
      <c r="E26" s="42">
        <v>62</v>
      </c>
      <c r="F26" s="42">
        <v>17</v>
      </c>
      <c r="G26" s="42">
        <v>18</v>
      </c>
      <c r="H26" s="43"/>
      <c r="I26" s="48">
        <f t="shared" si="8"/>
        <v>305</v>
      </c>
      <c r="K26" s="57">
        <f>(B26/$I$26)*100</f>
        <v>10.491803278688524</v>
      </c>
      <c r="L26" s="58">
        <f t="shared" ref="L26:P26" si="18">(C26/$I$26)*100</f>
        <v>24.918032786885249</v>
      </c>
      <c r="M26" s="58">
        <f t="shared" si="18"/>
        <v>32.786885245901637</v>
      </c>
      <c r="N26" s="58">
        <f t="shared" si="18"/>
        <v>20.327868852459016</v>
      </c>
      <c r="O26" s="58">
        <f t="shared" si="18"/>
        <v>5.5737704918032787</v>
      </c>
      <c r="P26" s="59">
        <f t="shared" si="18"/>
        <v>5.9016393442622954</v>
      </c>
    </row>
    <row r="27" spans="1:16" x14ac:dyDescent="0.25">
      <c r="A27" s="41" t="s">
        <v>19</v>
      </c>
      <c r="B27" s="42">
        <v>22</v>
      </c>
      <c r="C27" s="42">
        <v>62</v>
      </c>
      <c r="D27" s="42">
        <v>102</v>
      </c>
      <c r="E27" s="42">
        <v>80</v>
      </c>
      <c r="F27" s="42">
        <v>28</v>
      </c>
      <c r="G27" s="42">
        <v>20</v>
      </c>
      <c r="H27" s="43"/>
      <c r="I27" s="48">
        <f t="shared" si="8"/>
        <v>314</v>
      </c>
      <c r="K27" s="57">
        <f>(B27/$I$27)*100</f>
        <v>7.0063694267515926</v>
      </c>
      <c r="L27" s="58">
        <f t="shared" ref="L27:P27" si="19">(C27/$I$27)*100</f>
        <v>19.745222929936308</v>
      </c>
      <c r="M27" s="58">
        <f t="shared" si="19"/>
        <v>32.484076433121018</v>
      </c>
      <c r="N27" s="58">
        <f t="shared" si="19"/>
        <v>25.477707006369428</v>
      </c>
      <c r="O27" s="58">
        <f t="shared" si="19"/>
        <v>8.9171974522292992</v>
      </c>
      <c r="P27" s="59">
        <f t="shared" si="19"/>
        <v>6.369426751592357</v>
      </c>
    </row>
    <row r="28" spans="1:16" x14ac:dyDescent="0.25">
      <c r="A28" s="41" t="s">
        <v>22</v>
      </c>
      <c r="B28" s="42">
        <v>44</v>
      </c>
      <c r="C28" s="42">
        <v>57</v>
      </c>
      <c r="D28" s="42">
        <v>85</v>
      </c>
      <c r="E28" s="42">
        <v>67</v>
      </c>
      <c r="F28" s="42">
        <v>20</v>
      </c>
      <c r="G28" s="42">
        <v>26</v>
      </c>
      <c r="H28" s="43"/>
      <c r="I28" s="48">
        <f t="shared" si="8"/>
        <v>299</v>
      </c>
      <c r="K28" s="57">
        <f>(B28/$I$28)*100</f>
        <v>14.715719063545151</v>
      </c>
      <c r="L28" s="58">
        <f t="shared" ref="L28:P28" si="20">(C28/$I$28)*100</f>
        <v>19.063545150501675</v>
      </c>
      <c r="M28" s="58">
        <f t="shared" si="20"/>
        <v>28.428093645484946</v>
      </c>
      <c r="N28" s="58">
        <f t="shared" si="20"/>
        <v>22.408026755852841</v>
      </c>
      <c r="O28" s="58">
        <f t="shared" si="20"/>
        <v>6.6889632107023411</v>
      </c>
      <c r="P28" s="59">
        <f t="shared" si="20"/>
        <v>8.695652173913043</v>
      </c>
    </row>
    <row r="29" spans="1:16" x14ac:dyDescent="0.25">
      <c r="A29" s="41" t="s">
        <v>20</v>
      </c>
      <c r="B29" s="42">
        <v>74</v>
      </c>
      <c r="C29" s="42">
        <v>53</v>
      </c>
      <c r="D29" s="42">
        <v>48</v>
      </c>
      <c r="E29" s="42">
        <v>53</v>
      </c>
      <c r="F29" s="42">
        <v>42</v>
      </c>
      <c r="G29" s="42">
        <v>29</v>
      </c>
      <c r="H29" s="43"/>
      <c r="I29" s="48">
        <f t="shared" si="8"/>
        <v>299</v>
      </c>
      <c r="K29" s="57">
        <f>(B29/$I$29)*100</f>
        <v>24.749163879598662</v>
      </c>
      <c r="L29" s="58">
        <f t="shared" ref="L29:P29" si="21">(C29/$I$29)*100</f>
        <v>17.725752508361204</v>
      </c>
      <c r="M29" s="58">
        <f t="shared" si="21"/>
        <v>16.053511705685619</v>
      </c>
      <c r="N29" s="58">
        <f t="shared" si="21"/>
        <v>17.725752508361204</v>
      </c>
      <c r="O29" s="58">
        <f t="shared" si="21"/>
        <v>14.046822742474916</v>
      </c>
      <c r="P29" s="59">
        <f t="shared" si="21"/>
        <v>9.6989966555183944</v>
      </c>
    </row>
    <row r="30" spans="1:16" ht="15.75" thickBot="1" x14ac:dyDescent="0.3">
      <c r="A30" s="44" t="s">
        <v>21</v>
      </c>
      <c r="B30" s="45">
        <v>103</v>
      </c>
      <c r="C30" s="45">
        <v>38</v>
      </c>
      <c r="D30" s="45">
        <v>43</v>
      </c>
      <c r="E30" s="45">
        <v>34</v>
      </c>
      <c r="F30" s="45">
        <v>48</v>
      </c>
      <c r="G30" s="45">
        <v>35</v>
      </c>
      <c r="H30" s="46"/>
      <c r="I30" s="49">
        <f t="shared" si="8"/>
        <v>301</v>
      </c>
      <c r="K30" s="60">
        <f>(B30/$I$30)*100</f>
        <v>34.219269102990033</v>
      </c>
      <c r="L30" s="61">
        <f t="shared" ref="L30:P30" si="22">(C30/$I$30)*100</f>
        <v>12.624584717607974</v>
      </c>
      <c r="M30" s="61">
        <f t="shared" si="22"/>
        <v>14.285714285714285</v>
      </c>
      <c r="N30" s="61">
        <f t="shared" si="22"/>
        <v>11.295681063122924</v>
      </c>
      <c r="O30" s="61">
        <f t="shared" si="22"/>
        <v>15.946843853820598</v>
      </c>
      <c r="P30" s="62">
        <f t="shared" si="22"/>
        <v>11.627906976744185</v>
      </c>
    </row>
  </sheetData>
  <sheetProtection algorithmName="SHA-512" hashValue="Ktr1JdodRB/kis80eUTxg+oQU99rPexz44edsGWeMCEFBfQkatWNYukxq+BI3sksTR+5AtHwoEpIQ40tHYZhdw==" saltValue="6N/pw2o7pdbbYLcb2aXBJ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7E16-E193-4D3C-85BF-88F528B23344}">
  <dimension ref="A1:Z68"/>
  <sheetViews>
    <sheetView topLeftCell="O1" workbookViewId="0">
      <selection activeCell="A22" sqref="A22"/>
    </sheetView>
  </sheetViews>
  <sheetFormatPr defaultRowHeight="15" x14ac:dyDescent="0.25"/>
  <cols>
    <col min="2" max="2" width="41.28515625" customWidth="1"/>
    <col min="3" max="3" width="18.28515625" customWidth="1"/>
    <col min="4" max="4" width="23.140625" customWidth="1"/>
    <col min="5" max="5" width="25.28515625" customWidth="1"/>
    <col min="6" max="6" width="22" customWidth="1"/>
    <col min="7" max="7" width="20.42578125" customWidth="1"/>
    <col min="9" max="9" width="19" customWidth="1"/>
    <col min="15" max="16" width="28.85546875" customWidth="1"/>
    <col min="17" max="17" width="18.42578125" bestFit="1" customWidth="1"/>
    <col min="18" max="18" width="20.5703125" bestFit="1" customWidth="1"/>
    <col min="24" max="24" width="44.5703125" style="4" customWidth="1"/>
    <col min="25" max="25" width="13.85546875" customWidth="1"/>
  </cols>
  <sheetData>
    <row r="1" spans="1:26" s="7" customFormat="1" ht="18.75" x14ac:dyDescent="0.3">
      <c r="B1" s="10" t="s">
        <v>0</v>
      </c>
      <c r="C1" s="11" t="s">
        <v>2</v>
      </c>
      <c r="D1" s="11" t="s">
        <v>3</v>
      </c>
      <c r="E1" s="11" t="s">
        <v>4</v>
      </c>
      <c r="F1" s="11" t="s">
        <v>5</v>
      </c>
      <c r="G1" s="11" t="s">
        <v>6</v>
      </c>
      <c r="H1" s="11" t="s">
        <v>7</v>
      </c>
      <c r="I1" s="12"/>
      <c r="J1" s="11" t="s">
        <v>2</v>
      </c>
      <c r="K1" s="11" t="s">
        <v>3</v>
      </c>
      <c r="L1" s="11" t="s">
        <v>4</v>
      </c>
      <c r="M1" s="11" t="s">
        <v>5</v>
      </c>
      <c r="N1" s="11" t="s">
        <v>6</v>
      </c>
      <c r="O1" s="11" t="s">
        <v>7</v>
      </c>
      <c r="P1" s="11"/>
      <c r="Q1" s="11" t="s">
        <v>8</v>
      </c>
      <c r="R1" s="11" t="s">
        <v>9</v>
      </c>
      <c r="S1" s="11" t="s">
        <v>10</v>
      </c>
      <c r="T1" s="11" t="s">
        <v>11</v>
      </c>
      <c r="U1" s="11" t="s">
        <v>12</v>
      </c>
      <c r="V1" s="11" t="s">
        <v>13</v>
      </c>
      <c r="W1" s="12"/>
      <c r="X1" s="27"/>
      <c r="Y1" s="11"/>
      <c r="Z1" s="15"/>
    </row>
    <row r="2" spans="1:26" ht="60" x14ac:dyDescent="0.25">
      <c r="A2" s="1" t="s">
        <v>59</v>
      </c>
      <c r="B2" s="26" t="s">
        <v>1</v>
      </c>
      <c r="C2" s="14"/>
      <c r="D2" s="14"/>
      <c r="E2" s="14"/>
      <c r="F2" s="14"/>
      <c r="G2" s="14"/>
      <c r="H2" s="14"/>
      <c r="I2" s="16" t="s">
        <v>80</v>
      </c>
      <c r="J2" s="14"/>
      <c r="K2" s="14"/>
      <c r="L2" s="14"/>
      <c r="M2" s="14"/>
      <c r="N2" s="14"/>
      <c r="O2" s="14"/>
      <c r="P2" s="16" t="s">
        <v>23</v>
      </c>
      <c r="Q2" s="14"/>
      <c r="R2" s="14"/>
      <c r="S2" s="14"/>
      <c r="T2" s="14"/>
      <c r="U2" s="14"/>
      <c r="V2" s="14"/>
      <c r="W2" s="14"/>
      <c r="X2" s="13" t="s">
        <v>14</v>
      </c>
      <c r="Y2" s="11"/>
      <c r="Z2" s="17"/>
    </row>
    <row r="3" spans="1:26" ht="30" x14ac:dyDescent="0.25">
      <c r="A3" t="s">
        <v>79</v>
      </c>
      <c r="B3" s="5"/>
      <c r="C3">
        <v>1</v>
      </c>
      <c r="K3">
        <v>1</v>
      </c>
      <c r="R3">
        <v>1</v>
      </c>
      <c r="X3" s="4" t="s">
        <v>81</v>
      </c>
    </row>
    <row r="4" spans="1:26" ht="30" x14ac:dyDescent="0.25">
      <c r="A4" t="s">
        <v>79</v>
      </c>
      <c r="B4" s="5"/>
      <c r="X4" s="4" t="s">
        <v>82</v>
      </c>
    </row>
    <row r="5" spans="1:26" s="1" customFormat="1" ht="30" x14ac:dyDescent="0.25">
      <c r="A5" t="s">
        <v>60</v>
      </c>
      <c r="G5" s="1">
        <v>1</v>
      </c>
      <c r="N5" s="1">
        <v>1</v>
      </c>
      <c r="Q5" s="1">
        <v>1</v>
      </c>
      <c r="X5" s="4" t="s">
        <v>83</v>
      </c>
    </row>
    <row r="6" spans="1:26" ht="30" x14ac:dyDescent="0.25">
      <c r="A6" t="s">
        <v>60</v>
      </c>
      <c r="C6">
        <v>1</v>
      </c>
      <c r="R6">
        <v>1</v>
      </c>
      <c r="X6" s="4" t="s">
        <v>84</v>
      </c>
    </row>
    <row r="7" spans="1:26" x14ac:dyDescent="0.25">
      <c r="A7" t="s">
        <v>60</v>
      </c>
      <c r="D7">
        <v>1</v>
      </c>
      <c r="R7">
        <v>1</v>
      </c>
      <c r="X7" s="4" t="s">
        <v>85</v>
      </c>
    </row>
    <row r="8" spans="1:26" x14ac:dyDescent="0.25">
      <c r="A8" t="s">
        <v>60</v>
      </c>
      <c r="D8">
        <v>1</v>
      </c>
      <c r="K8">
        <v>1</v>
      </c>
      <c r="Q8">
        <v>1</v>
      </c>
      <c r="X8" s="4" t="s">
        <v>86</v>
      </c>
    </row>
    <row r="9" spans="1:26" ht="30" x14ac:dyDescent="0.25">
      <c r="A9" t="s">
        <v>60</v>
      </c>
      <c r="C9">
        <v>1</v>
      </c>
      <c r="J9">
        <v>1</v>
      </c>
      <c r="Q9">
        <v>1</v>
      </c>
      <c r="X9" s="4" t="s">
        <v>87</v>
      </c>
    </row>
    <row r="10" spans="1:26" ht="30" x14ac:dyDescent="0.25">
      <c r="A10" t="s">
        <v>60</v>
      </c>
      <c r="E10">
        <v>1</v>
      </c>
      <c r="O10">
        <v>1</v>
      </c>
      <c r="R10">
        <v>1</v>
      </c>
      <c r="X10" s="4" t="s">
        <v>88</v>
      </c>
    </row>
    <row r="11" spans="1:26" x14ac:dyDescent="0.25">
      <c r="A11" t="s">
        <v>60</v>
      </c>
      <c r="C11">
        <v>1</v>
      </c>
      <c r="Q11">
        <v>1</v>
      </c>
      <c r="X11" s="4" t="s">
        <v>89</v>
      </c>
    </row>
    <row r="12" spans="1:26" x14ac:dyDescent="0.25">
      <c r="A12" t="s">
        <v>60</v>
      </c>
      <c r="C12">
        <v>1</v>
      </c>
      <c r="J12">
        <v>1</v>
      </c>
      <c r="V12">
        <v>1</v>
      </c>
      <c r="X12" s="4" t="s">
        <v>102</v>
      </c>
    </row>
    <row r="13" spans="1:26" x14ac:dyDescent="0.25">
      <c r="A13" t="s">
        <v>60</v>
      </c>
      <c r="C13">
        <v>1</v>
      </c>
      <c r="J13">
        <v>1</v>
      </c>
      <c r="R13">
        <v>1</v>
      </c>
      <c r="X13" s="4" t="s">
        <v>103</v>
      </c>
    </row>
    <row r="14" spans="1:26" ht="30" x14ac:dyDescent="0.25">
      <c r="A14" t="s">
        <v>144</v>
      </c>
      <c r="H14">
        <v>1</v>
      </c>
      <c r="O14">
        <v>1</v>
      </c>
      <c r="S14">
        <v>1</v>
      </c>
      <c r="X14" s="4" t="s">
        <v>104</v>
      </c>
    </row>
    <row r="15" spans="1:26" x14ac:dyDescent="0.25">
      <c r="A15" t="s">
        <v>144</v>
      </c>
      <c r="F15">
        <v>1</v>
      </c>
      <c r="O15">
        <v>1</v>
      </c>
      <c r="V15">
        <v>1</v>
      </c>
    </row>
    <row r="16" spans="1:26" x14ac:dyDescent="0.25">
      <c r="A16" t="s">
        <v>144</v>
      </c>
      <c r="H16">
        <v>1</v>
      </c>
      <c r="O16">
        <v>1</v>
      </c>
      <c r="V16">
        <v>1</v>
      </c>
    </row>
    <row r="17" spans="1:24" x14ac:dyDescent="0.25">
      <c r="A17" t="s">
        <v>144</v>
      </c>
      <c r="E17">
        <v>1</v>
      </c>
      <c r="K17">
        <v>1</v>
      </c>
      <c r="V17">
        <v>1</v>
      </c>
    </row>
    <row r="18" spans="1:24" x14ac:dyDescent="0.25">
      <c r="A18" t="s">
        <v>190</v>
      </c>
      <c r="D18">
        <v>1</v>
      </c>
      <c r="K18">
        <v>1</v>
      </c>
      <c r="V18">
        <v>1</v>
      </c>
      <c r="X18" s="4" t="s">
        <v>191</v>
      </c>
    </row>
    <row r="19" spans="1:24" x14ac:dyDescent="0.25">
      <c r="A19" t="s">
        <v>190</v>
      </c>
      <c r="C19">
        <v>1</v>
      </c>
      <c r="L19">
        <v>1</v>
      </c>
      <c r="R19">
        <v>1</v>
      </c>
    </row>
    <row r="20" spans="1:24" ht="30" x14ac:dyDescent="0.25">
      <c r="A20" t="s">
        <v>190</v>
      </c>
      <c r="C20">
        <v>1</v>
      </c>
      <c r="J20">
        <v>1</v>
      </c>
      <c r="R20">
        <v>1</v>
      </c>
      <c r="X20" s="4" t="s">
        <v>193</v>
      </c>
    </row>
    <row r="21" spans="1:24" ht="30" x14ac:dyDescent="0.25">
      <c r="A21" t="s">
        <v>190</v>
      </c>
      <c r="C21">
        <v>1</v>
      </c>
      <c r="L21">
        <v>1</v>
      </c>
      <c r="R21">
        <v>1</v>
      </c>
      <c r="X21" s="4" t="s">
        <v>194</v>
      </c>
    </row>
    <row r="22" spans="1:24" ht="45" x14ac:dyDescent="0.25">
      <c r="A22" t="s">
        <v>190</v>
      </c>
      <c r="D22">
        <v>1</v>
      </c>
      <c r="K22">
        <v>1</v>
      </c>
      <c r="R22">
        <v>1</v>
      </c>
      <c r="X22" s="4" t="s">
        <v>195</v>
      </c>
    </row>
    <row r="23" spans="1:24" ht="30" x14ac:dyDescent="0.25">
      <c r="A23" t="s">
        <v>190</v>
      </c>
      <c r="C23">
        <v>1</v>
      </c>
      <c r="J23">
        <v>1</v>
      </c>
      <c r="Q23">
        <v>1</v>
      </c>
      <c r="X23" s="4" t="s">
        <v>196</v>
      </c>
    </row>
    <row r="24" spans="1:24" x14ac:dyDescent="0.25">
      <c r="A24" t="s">
        <v>190</v>
      </c>
      <c r="C24">
        <v>1</v>
      </c>
      <c r="K24">
        <v>1</v>
      </c>
      <c r="Q24">
        <v>1</v>
      </c>
      <c r="X24" s="4" t="s">
        <v>197</v>
      </c>
    </row>
    <row r="25" spans="1:24" ht="45" x14ac:dyDescent="0.25">
      <c r="A25" t="s">
        <v>190</v>
      </c>
      <c r="C25">
        <v>1</v>
      </c>
      <c r="L25">
        <v>1</v>
      </c>
      <c r="V25">
        <v>1</v>
      </c>
      <c r="X25" s="4" t="s">
        <v>198</v>
      </c>
    </row>
    <row r="26" spans="1:24" ht="30" x14ac:dyDescent="0.25">
      <c r="A26" t="s">
        <v>143</v>
      </c>
      <c r="C26">
        <v>1</v>
      </c>
      <c r="J26">
        <v>1</v>
      </c>
      <c r="Q26">
        <v>1</v>
      </c>
      <c r="X26" s="4" t="s">
        <v>246</v>
      </c>
    </row>
    <row r="27" spans="1:24" ht="45" x14ac:dyDescent="0.25">
      <c r="A27" t="s">
        <v>143</v>
      </c>
      <c r="C27">
        <v>1</v>
      </c>
      <c r="J27">
        <v>1</v>
      </c>
      <c r="Q27">
        <v>1</v>
      </c>
      <c r="X27" s="4" t="s">
        <v>247</v>
      </c>
    </row>
    <row r="28" spans="1:24" x14ac:dyDescent="0.25">
      <c r="A28" t="s">
        <v>143</v>
      </c>
      <c r="C28">
        <v>1</v>
      </c>
      <c r="J28">
        <v>1</v>
      </c>
      <c r="Q28">
        <v>1</v>
      </c>
    </row>
    <row r="29" spans="1:24" x14ac:dyDescent="0.25">
      <c r="A29" t="s">
        <v>143</v>
      </c>
      <c r="D29">
        <v>1</v>
      </c>
      <c r="L29">
        <v>1</v>
      </c>
      <c r="R29">
        <v>1</v>
      </c>
    </row>
    <row r="30" spans="1:24" x14ac:dyDescent="0.25">
      <c r="A30" t="s">
        <v>143</v>
      </c>
      <c r="H30">
        <v>1</v>
      </c>
      <c r="O30">
        <v>1</v>
      </c>
      <c r="S30">
        <v>1</v>
      </c>
      <c r="X30" s="4" t="s">
        <v>248</v>
      </c>
    </row>
    <row r="31" spans="1:24" x14ac:dyDescent="0.25">
      <c r="A31" t="s">
        <v>249</v>
      </c>
      <c r="C31">
        <v>1</v>
      </c>
      <c r="J31">
        <v>1</v>
      </c>
      <c r="Q31">
        <v>1</v>
      </c>
    </row>
    <row r="32" spans="1:24" x14ac:dyDescent="0.25">
      <c r="A32" t="s">
        <v>143</v>
      </c>
      <c r="F32">
        <v>1</v>
      </c>
      <c r="O32">
        <v>1</v>
      </c>
      <c r="V32">
        <v>1</v>
      </c>
      <c r="X32" s="4" t="s">
        <v>250</v>
      </c>
    </row>
    <row r="33" spans="1:24" x14ac:dyDescent="0.25">
      <c r="A33" t="s">
        <v>249</v>
      </c>
      <c r="H33">
        <v>1</v>
      </c>
      <c r="O33">
        <v>1</v>
      </c>
      <c r="V33">
        <v>1</v>
      </c>
    </row>
    <row r="34" spans="1:24" x14ac:dyDescent="0.25">
      <c r="A34" t="s">
        <v>143</v>
      </c>
      <c r="C34">
        <v>1</v>
      </c>
      <c r="J34">
        <v>1</v>
      </c>
      <c r="Q34">
        <v>1</v>
      </c>
      <c r="X34" s="4" t="s">
        <v>251</v>
      </c>
    </row>
    <row r="35" spans="1:24" x14ac:dyDescent="0.25">
      <c r="A35" t="s">
        <v>143</v>
      </c>
      <c r="F35">
        <v>1</v>
      </c>
      <c r="M35">
        <v>1</v>
      </c>
      <c r="V35">
        <v>1</v>
      </c>
    </row>
    <row r="36" spans="1:24" x14ac:dyDescent="0.25">
      <c r="A36" t="s">
        <v>143</v>
      </c>
      <c r="C36">
        <v>1</v>
      </c>
      <c r="J36">
        <v>1</v>
      </c>
      <c r="Q36">
        <v>1</v>
      </c>
      <c r="X36" s="4" t="s">
        <v>252</v>
      </c>
    </row>
    <row r="37" spans="1:24" ht="45" x14ac:dyDescent="0.25">
      <c r="A37" t="s">
        <v>325</v>
      </c>
      <c r="D37">
        <v>1</v>
      </c>
      <c r="K37">
        <v>1</v>
      </c>
      <c r="S37">
        <v>1</v>
      </c>
      <c r="X37" s="4" t="s">
        <v>324</v>
      </c>
    </row>
    <row r="38" spans="1:24" ht="75" x14ac:dyDescent="0.25">
      <c r="A38" t="s">
        <v>325</v>
      </c>
      <c r="C38">
        <v>1</v>
      </c>
      <c r="J38">
        <v>1</v>
      </c>
      <c r="Q38">
        <v>1</v>
      </c>
      <c r="X38" s="4" t="s">
        <v>326</v>
      </c>
    </row>
    <row r="39" spans="1:24" x14ac:dyDescent="0.25">
      <c r="A39" t="s">
        <v>325</v>
      </c>
      <c r="D39">
        <v>1</v>
      </c>
      <c r="M39">
        <v>1</v>
      </c>
      <c r="R39">
        <v>1</v>
      </c>
    </row>
    <row r="40" spans="1:24" x14ac:dyDescent="0.25">
      <c r="A40" t="s">
        <v>325</v>
      </c>
      <c r="C40">
        <v>1</v>
      </c>
      <c r="J40">
        <v>1</v>
      </c>
      <c r="Q40">
        <v>1</v>
      </c>
    </row>
    <row r="41" spans="1:24" ht="45" x14ac:dyDescent="0.25">
      <c r="A41" t="s">
        <v>325</v>
      </c>
      <c r="G41">
        <v>1</v>
      </c>
      <c r="N41">
        <v>1</v>
      </c>
      <c r="Q41">
        <v>1</v>
      </c>
      <c r="X41" s="4" t="s">
        <v>327</v>
      </c>
    </row>
    <row r="42" spans="1:24" x14ac:dyDescent="0.25">
      <c r="A42" t="s">
        <v>325</v>
      </c>
      <c r="C42">
        <v>1</v>
      </c>
      <c r="J42">
        <v>1</v>
      </c>
      <c r="Q42">
        <v>1</v>
      </c>
      <c r="X42" s="4" t="s">
        <v>328</v>
      </c>
    </row>
    <row r="43" spans="1:24" x14ac:dyDescent="0.25">
      <c r="A43" t="s">
        <v>325</v>
      </c>
      <c r="C43">
        <v>1</v>
      </c>
      <c r="J43">
        <v>1</v>
      </c>
      <c r="Q43">
        <v>1</v>
      </c>
      <c r="X43" s="4" t="s">
        <v>329</v>
      </c>
    </row>
    <row r="44" spans="1:24" ht="30" x14ac:dyDescent="0.25">
      <c r="A44" t="s">
        <v>325</v>
      </c>
      <c r="H44">
        <v>1</v>
      </c>
      <c r="O44">
        <v>1</v>
      </c>
      <c r="V44">
        <v>1</v>
      </c>
      <c r="X44" s="4" t="s">
        <v>330</v>
      </c>
    </row>
    <row r="45" spans="1:24" ht="90" x14ac:dyDescent="0.25">
      <c r="A45" t="s">
        <v>192</v>
      </c>
      <c r="C45">
        <v>1</v>
      </c>
      <c r="L45">
        <v>1</v>
      </c>
      <c r="R45">
        <v>1</v>
      </c>
      <c r="X45" s="4" t="s">
        <v>396</v>
      </c>
    </row>
    <row r="46" spans="1:24" x14ac:dyDescent="0.25">
      <c r="A46" t="s">
        <v>192</v>
      </c>
      <c r="C46">
        <v>1</v>
      </c>
      <c r="K46">
        <v>1</v>
      </c>
      <c r="Q46">
        <v>1</v>
      </c>
      <c r="X46" s="4" t="s">
        <v>403</v>
      </c>
    </row>
    <row r="47" spans="1:24" x14ac:dyDescent="0.25">
      <c r="A47" t="s">
        <v>192</v>
      </c>
      <c r="C47">
        <v>1</v>
      </c>
      <c r="J47">
        <v>1</v>
      </c>
      <c r="Q47">
        <v>1</v>
      </c>
      <c r="X47" s="4" t="s">
        <v>410</v>
      </c>
    </row>
    <row r="48" spans="1:24" x14ac:dyDescent="0.25">
      <c r="A48" t="s">
        <v>192</v>
      </c>
      <c r="C48">
        <v>1</v>
      </c>
      <c r="L48">
        <v>1</v>
      </c>
      <c r="R48">
        <v>1</v>
      </c>
    </row>
    <row r="49" spans="1:24" x14ac:dyDescent="0.25">
      <c r="A49" t="s">
        <v>192</v>
      </c>
      <c r="C49">
        <v>1</v>
      </c>
      <c r="L49">
        <v>1</v>
      </c>
      <c r="Q49">
        <v>1</v>
      </c>
      <c r="X49" s="4" t="s">
        <v>418</v>
      </c>
    </row>
    <row r="50" spans="1:24" x14ac:dyDescent="0.25">
      <c r="A50" t="s">
        <v>192</v>
      </c>
      <c r="C50">
        <v>1</v>
      </c>
      <c r="M50">
        <v>1</v>
      </c>
      <c r="T50">
        <v>1</v>
      </c>
    </row>
    <row r="51" spans="1:24" ht="60" x14ac:dyDescent="0.25">
      <c r="A51" t="s">
        <v>192</v>
      </c>
      <c r="C51">
        <v>1</v>
      </c>
      <c r="K51">
        <v>1</v>
      </c>
      <c r="R51">
        <v>1</v>
      </c>
      <c r="X51" s="4" t="s">
        <v>426</v>
      </c>
    </row>
    <row r="52" spans="1:24" ht="30" x14ac:dyDescent="0.25">
      <c r="A52" t="s">
        <v>192</v>
      </c>
      <c r="C52">
        <v>1</v>
      </c>
      <c r="M52">
        <v>1</v>
      </c>
      <c r="Q52">
        <v>1</v>
      </c>
      <c r="X52" s="4" t="s">
        <v>427</v>
      </c>
    </row>
    <row r="53" spans="1:24" ht="30" x14ac:dyDescent="0.25">
      <c r="A53" t="s">
        <v>192</v>
      </c>
      <c r="C53">
        <v>1</v>
      </c>
      <c r="J53">
        <v>1</v>
      </c>
      <c r="Q53">
        <v>1</v>
      </c>
      <c r="X53" s="4" t="s">
        <v>438</v>
      </c>
    </row>
    <row r="54" spans="1:24" x14ac:dyDescent="0.25">
      <c r="A54" t="s">
        <v>192</v>
      </c>
      <c r="C54">
        <v>1</v>
      </c>
      <c r="J54">
        <v>1</v>
      </c>
      <c r="Q54">
        <v>1</v>
      </c>
      <c r="X54" t="s">
        <v>495</v>
      </c>
    </row>
    <row r="55" spans="1:24" x14ac:dyDescent="0.25">
      <c r="A55" t="s">
        <v>491</v>
      </c>
      <c r="X55" t="s">
        <v>496</v>
      </c>
    </row>
    <row r="56" spans="1:24" x14ac:dyDescent="0.25">
      <c r="A56" t="s">
        <v>491</v>
      </c>
      <c r="X56" t="s">
        <v>497</v>
      </c>
    </row>
    <row r="57" spans="1:24" x14ac:dyDescent="0.25">
      <c r="A57" t="s">
        <v>491</v>
      </c>
      <c r="X57" t="s">
        <v>498</v>
      </c>
    </row>
    <row r="58" spans="1:24" x14ac:dyDescent="0.25">
      <c r="A58" t="s">
        <v>491</v>
      </c>
      <c r="X58" t="s">
        <v>499</v>
      </c>
    </row>
    <row r="59" spans="1:24" x14ac:dyDescent="0.25">
      <c r="A59" t="s">
        <v>491</v>
      </c>
      <c r="X59" t="s">
        <v>500</v>
      </c>
    </row>
    <row r="60" spans="1:24" x14ac:dyDescent="0.25">
      <c r="A60" t="s">
        <v>491</v>
      </c>
    </row>
    <row r="61" spans="1:24" x14ac:dyDescent="0.25">
      <c r="C61" s="11" t="s">
        <v>2</v>
      </c>
      <c r="D61" s="11" t="s">
        <v>3</v>
      </c>
      <c r="E61" s="11" t="s">
        <v>4</v>
      </c>
      <c r="F61" s="11" t="s">
        <v>5</v>
      </c>
      <c r="G61" s="11" t="s">
        <v>6</v>
      </c>
      <c r="H61" s="11" t="s">
        <v>7</v>
      </c>
      <c r="J61" s="11" t="s">
        <v>2</v>
      </c>
      <c r="K61" s="11" t="s">
        <v>3</v>
      </c>
      <c r="L61" s="11" t="s">
        <v>4</v>
      </c>
      <c r="M61" s="11" t="s">
        <v>5</v>
      </c>
      <c r="N61" s="11" t="s">
        <v>6</v>
      </c>
      <c r="O61" s="11" t="s">
        <v>7</v>
      </c>
      <c r="Q61" s="11" t="s">
        <v>8</v>
      </c>
      <c r="R61" s="11" t="s">
        <v>9</v>
      </c>
      <c r="S61" s="11" t="s">
        <v>10</v>
      </c>
      <c r="T61" s="11" t="s">
        <v>11</v>
      </c>
      <c r="U61" s="11" t="s">
        <v>12</v>
      </c>
      <c r="V61" s="11" t="s">
        <v>13</v>
      </c>
    </row>
    <row r="62" spans="1:24" s="1" customFormat="1" x14ac:dyDescent="0.25">
      <c r="A62" s="1" t="s">
        <v>488</v>
      </c>
      <c r="C62" s="1">
        <f>SUM(C63:C64)</f>
        <v>169</v>
      </c>
      <c r="D62" s="1">
        <f t="shared" ref="D62:G62" si="0">SUM(D63:D64)</f>
        <v>95</v>
      </c>
      <c r="E62" s="1">
        <f t="shared" si="0"/>
        <v>34</v>
      </c>
      <c r="F62" s="1">
        <f t="shared" si="0"/>
        <v>36</v>
      </c>
      <c r="G62" s="1">
        <f t="shared" si="0"/>
        <v>17</v>
      </c>
      <c r="H62" s="1">
        <f t="shared" ref="H62" si="1">SUM(H63:H64)</f>
        <v>12</v>
      </c>
      <c r="J62" s="1">
        <f>SUM(J63:J64)</f>
        <v>88</v>
      </c>
      <c r="K62" s="1">
        <f t="shared" ref="K62:O62" si="2">SUM(K63:K64)</f>
        <v>75</v>
      </c>
      <c r="L62" s="1">
        <f t="shared" si="2"/>
        <v>60</v>
      </c>
      <c r="M62" s="1">
        <f t="shared" si="2"/>
        <v>78</v>
      </c>
      <c r="N62" s="1">
        <f t="shared" si="2"/>
        <v>32</v>
      </c>
      <c r="O62" s="1">
        <f t="shared" si="2"/>
        <v>18</v>
      </c>
      <c r="Q62" s="1">
        <f>SUM(Q63:Q64)</f>
        <v>106</v>
      </c>
      <c r="R62" s="1">
        <f t="shared" ref="R62:V62" si="3">SUM(R63:R64)</f>
        <v>101</v>
      </c>
      <c r="S62" s="1">
        <f t="shared" si="3"/>
        <v>113</v>
      </c>
      <c r="T62" s="1">
        <f t="shared" si="3"/>
        <v>7</v>
      </c>
      <c r="U62" s="1">
        <f t="shared" si="3"/>
        <v>1</v>
      </c>
      <c r="V62" s="1">
        <f t="shared" si="3"/>
        <v>21</v>
      </c>
      <c r="W62" s="1">
        <f>SUM(W3:W54)</f>
        <v>0</v>
      </c>
      <c r="X62" s="4"/>
    </row>
    <row r="63" spans="1:24" s="1" customFormat="1" x14ac:dyDescent="0.25">
      <c r="A63" s="1" t="s">
        <v>490</v>
      </c>
      <c r="B63" s="1" t="s">
        <v>489</v>
      </c>
      <c r="C63" s="1">
        <f>SUM(C3:C61)</f>
        <v>32</v>
      </c>
      <c r="D63" s="1">
        <f>SUM(D3:D61)</f>
        <v>7</v>
      </c>
      <c r="E63" s="1">
        <f t="shared" ref="E63:H63" si="4">SUM(E4:E61)</f>
        <v>2</v>
      </c>
      <c r="F63" s="1">
        <f t="shared" si="4"/>
        <v>3</v>
      </c>
      <c r="G63" s="1">
        <f t="shared" si="4"/>
        <v>2</v>
      </c>
      <c r="H63" s="1">
        <f t="shared" si="4"/>
        <v>5</v>
      </c>
      <c r="J63" s="1">
        <f>SUM(J3:J60)</f>
        <v>18</v>
      </c>
      <c r="K63" s="1">
        <f t="shared" ref="K63:N63" si="5">SUM(K3:K60)</f>
        <v>9</v>
      </c>
      <c r="L63" s="1">
        <f t="shared" si="5"/>
        <v>7</v>
      </c>
      <c r="M63" s="1">
        <f t="shared" si="5"/>
        <v>4</v>
      </c>
      <c r="N63" s="1">
        <f t="shared" si="5"/>
        <v>2</v>
      </c>
      <c r="O63" s="1">
        <f>SUM(O4:O61)</f>
        <v>8</v>
      </c>
      <c r="Q63" s="1">
        <f>SUM(Q3:Q54)</f>
        <v>23</v>
      </c>
      <c r="R63" s="1">
        <f t="shared" ref="R63:V63" si="6">SUM(R3:R54)</f>
        <v>14</v>
      </c>
      <c r="S63" s="1">
        <f t="shared" si="6"/>
        <v>3</v>
      </c>
      <c r="T63" s="1">
        <f t="shared" si="6"/>
        <v>1</v>
      </c>
      <c r="U63" s="1">
        <f t="shared" si="6"/>
        <v>0</v>
      </c>
      <c r="V63" s="1">
        <f t="shared" si="6"/>
        <v>10</v>
      </c>
      <c r="X63" s="5"/>
    </row>
    <row r="64" spans="1:24" x14ac:dyDescent="0.25">
      <c r="A64" t="s">
        <v>490</v>
      </c>
      <c r="B64" t="s">
        <v>491</v>
      </c>
      <c r="C64">
        <v>137</v>
      </c>
      <c r="D64">
        <v>88</v>
      </c>
      <c r="E64">
        <v>32</v>
      </c>
      <c r="F64">
        <v>33</v>
      </c>
      <c r="G64">
        <v>15</v>
      </c>
      <c r="H64">
        <v>7</v>
      </c>
      <c r="J64">
        <v>70</v>
      </c>
      <c r="K64">
        <v>66</v>
      </c>
      <c r="L64">
        <v>53</v>
      </c>
      <c r="M64">
        <v>74</v>
      </c>
      <c r="N64">
        <v>30</v>
      </c>
      <c r="O64">
        <v>10</v>
      </c>
      <c r="Q64">
        <v>83</v>
      </c>
      <c r="R64">
        <v>87</v>
      </c>
      <c r="S64">
        <v>110</v>
      </c>
      <c r="T64">
        <v>6</v>
      </c>
      <c r="U64">
        <v>1</v>
      </c>
      <c r="V64">
        <v>11</v>
      </c>
      <c r="X64" s="5"/>
    </row>
    <row r="65" spans="2:16" x14ac:dyDescent="0.25">
      <c r="B65" t="s">
        <v>1237</v>
      </c>
      <c r="C65">
        <f>(C62/$C$68)*100</f>
        <v>46.556473829201103</v>
      </c>
      <c r="D65">
        <f t="shared" ref="D65:H65" si="7">(D62/$C$68)*100</f>
        <v>26.170798898071624</v>
      </c>
      <c r="E65">
        <f t="shared" si="7"/>
        <v>9.3663911845730023</v>
      </c>
      <c r="F65">
        <f t="shared" si="7"/>
        <v>9.9173553719008272</v>
      </c>
      <c r="G65">
        <f t="shared" si="7"/>
        <v>4.6831955922865012</v>
      </c>
      <c r="H65">
        <f t="shared" si="7"/>
        <v>3.3057851239669422</v>
      </c>
      <c r="P65">
        <f>SUM(Q62:V62)</f>
        <v>349</v>
      </c>
    </row>
    <row r="66" spans="2:16" x14ac:dyDescent="0.25">
      <c r="I66">
        <f>SUM(J62:O62)</f>
        <v>351</v>
      </c>
    </row>
    <row r="68" spans="2:16" x14ac:dyDescent="0.25">
      <c r="B68" t="s">
        <v>1238</v>
      </c>
      <c r="C68">
        <f>SUM(C62:H62)</f>
        <v>363</v>
      </c>
    </row>
  </sheetData>
  <sheetProtection algorithmName="SHA-512" hashValue="vy8EE9/y04pk2Nu04gBcUyqBihxBtkUnFBI9B34zxo8tcyobDvXv/cUsgVertJ4VBcYYD5D5R0ln4UkkgTmlcw==" saltValue="JC1W7oPm8byeurCBSAt6Pw==" spinCount="100000" sheet="1" objects="1" scenarios="1"/>
  <phoneticPr fontId="4"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C711B-B4BA-49A5-A563-6501575936A8}">
  <dimension ref="A1:Z146"/>
  <sheetViews>
    <sheetView topLeftCell="N1" workbookViewId="0">
      <pane ySplit="1" topLeftCell="A2" activePane="bottomLeft" state="frozen"/>
      <selection activeCell="A22" sqref="A22"/>
      <selection pane="bottomLeft" activeCell="A22" sqref="A22"/>
    </sheetView>
  </sheetViews>
  <sheetFormatPr defaultRowHeight="15" x14ac:dyDescent="0.25"/>
  <cols>
    <col min="2" max="2" width="43.28515625" customWidth="1"/>
    <col min="3" max="3" width="21.5703125" customWidth="1"/>
    <col min="4" max="4" width="19.5703125" customWidth="1"/>
    <col min="5" max="5" width="21" customWidth="1"/>
    <col min="7" max="7" width="23.28515625" customWidth="1"/>
    <col min="9" max="9" width="19.42578125" customWidth="1"/>
    <col min="10" max="10" width="14.5703125" bestFit="1" customWidth="1"/>
    <col min="16" max="16" width="22.5703125" customWidth="1"/>
    <col min="17" max="17" width="18.42578125" bestFit="1" customWidth="1"/>
    <col min="18" max="18" width="20.5703125" bestFit="1" customWidth="1"/>
    <col min="19" max="19" width="16.7109375" bestFit="1" customWidth="1"/>
    <col min="20" max="20" width="19.85546875" bestFit="1" customWidth="1"/>
    <col min="24" max="24" width="44.85546875" customWidth="1"/>
  </cols>
  <sheetData>
    <row r="1" spans="1:26" ht="18.75" x14ac:dyDescent="0.3">
      <c r="B1" s="10" t="s">
        <v>17</v>
      </c>
      <c r="C1" s="11" t="s">
        <v>2</v>
      </c>
      <c r="D1" s="11" t="s">
        <v>3</v>
      </c>
      <c r="E1" s="11" t="s">
        <v>4</v>
      </c>
      <c r="F1" s="11" t="s">
        <v>5</v>
      </c>
      <c r="G1" s="11" t="s">
        <v>6</v>
      </c>
      <c r="H1" s="11" t="s">
        <v>7</v>
      </c>
      <c r="I1" s="12"/>
      <c r="J1" s="11" t="s">
        <v>2</v>
      </c>
      <c r="K1" s="11" t="s">
        <v>3</v>
      </c>
      <c r="L1" s="11" t="s">
        <v>4</v>
      </c>
      <c r="M1" s="11" t="s">
        <v>5</v>
      </c>
      <c r="N1" s="11" t="s">
        <v>6</v>
      </c>
      <c r="O1" s="11" t="s">
        <v>7</v>
      </c>
      <c r="P1" s="13"/>
      <c r="Q1" s="11" t="s">
        <v>8</v>
      </c>
      <c r="R1" s="11" t="s">
        <v>9</v>
      </c>
      <c r="S1" s="11" t="s">
        <v>10</v>
      </c>
      <c r="T1" s="11" t="s">
        <v>11</v>
      </c>
      <c r="U1" s="11" t="s">
        <v>12</v>
      </c>
      <c r="V1" s="11" t="s">
        <v>13</v>
      </c>
      <c r="W1" s="12"/>
      <c r="X1" s="14"/>
      <c r="Y1" s="14"/>
      <c r="Z1" s="15"/>
    </row>
    <row r="2" spans="1:26" ht="60" x14ac:dyDescent="0.25">
      <c r="A2" s="1" t="s">
        <v>59</v>
      </c>
      <c r="B2" s="16" t="s">
        <v>1</v>
      </c>
      <c r="C2" s="14"/>
      <c r="D2" s="14"/>
      <c r="E2" s="14"/>
      <c r="F2" s="14"/>
      <c r="G2" s="14"/>
      <c r="H2" s="14"/>
      <c r="I2" s="16" t="s">
        <v>80</v>
      </c>
      <c r="J2" s="14"/>
      <c r="K2" s="14"/>
      <c r="L2" s="14"/>
      <c r="M2" s="14"/>
      <c r="N2" s="14"/>
      <c r="O2" s="14"/>
      <c r="P2" s="16" t="s">
        <v>23</v>
      </c>
      <c r="Q2" s="14"/>
      <c r="R2" s="14"/>
      <c r="S2" s="14"/>
      <c r="T2" s="14"/>
      <c r="U2" s="14"/>
      <c r="V2" s="14"/>
      <c r="W2" s="14"/>
      <c r="X2" s="13" t="s">
        <v>14</v>
      </c>
      <c r="Y2" s="11"/>
      <c r="Z2" s="17"/>
    </row>
    <row r="3" spans="1:26" x14ac:dyDescent="0.25">
      <c r="A3" t="s">
        <v>60</v>
      </c>
      <c r="B3" s="5"/>
      <c r="E3">
        <v>1</v>
      </c>
      <c r="L3">
        <v>1</v>
      </c>
      <c r="S3">
        <v>1</v>
      </c>
      <c r="X3" t="s">
        <v>90</v>
      </c>
    </row>
    <row r="4" spans="1:26" x14ac:dyDescent="0.25">
      <c r="A4" t="s">
        <v>60</v>
      </c>
      <c r="B4" s="5"/>
      <c r="C4" s="1"/>
      <c r="D4" s="1"/>
      <c r="E4" s="1"/>
      <c r="F4" s="1"/>
      <c r="G4" s="1"/>
      <c r="H4" s="1"/>
      <c r="I4" s="1"/>
      <c r="J4" s="1"/>
      <c r="K4" s="1"/>
      <c r="L4" s="1"/>
      <c r="M4" s="1"/>
      <c r="N4" s="1"/>
      <c r="X4" t="s">
        <v>91</v>
      </c>
    </row>
    <row r="5" spans="1:26" x14ac:dyDescent="0.25">
      <c r="A5" t="s">
        <v>60</v>
      </c>
      <c r="B5" s="5"/>
      <c r="X5" t="s">
        <v>92</v>
      </c>
    </row>
    <row r="6" spans="1:26" x14ac:dyDescent="0.25">
      <c r="A6" t="s">
        <v>60</v>
      </c>
      <c r="F6">
        <v>1</v>
      </c>
      <c r="K6">
        <v>1</v>
      </c>
      <c r="S6">
        <v>1</v>
      </c>
      <c r="X6" t="s">
        <v>93</v>
      </c>
    </row>
    <row r="7" spans="1:26" x14ac:dyDescent="0.25">
      <c r="A7" t="s">
        <v>60</v>
      </c>
      <c r="D7">
        <v>1</v>
      </c>
      <c r="L7">
        <v>1</v>
      </c>
      <c r="S7">
        <v>1</v>
      </c>
    </row>
    <row r="8" spans="1:26" x14ac:dyDescent="0.25">
      <c r="A8" t="s">
        <v>60</v>
      </c>
      <c r="B8" s="5"/>
      <c r="D8">
        <v>1</v>
      </c>
      <c r="K8">
        <v>1</v>
      </c>
      <c r="R8">
        <v>1</v>
      </c>
      <c r="X8" t="s">
        <v>94</v>
      </c>
    </row>
    <row r="9" spans="1:26" x14ac:dyDescent="0.25">
      <c r="A9" t="s">
        <v>60</v>
      </c>
      <c r="G9">
        <v>1</v>
      </c>
      <c r="N9">
        <v>1</v>
      </c>
      <c r="R9">
        <v>1</v>
      </c>
    </row>
    <row r="10" spans="1:26" x14ac:dyDescent="0.25">
      <c r="A10" t="s">
        <v>60</v>
      </c>
      <c r="D10">
        <v>1</v>
      </c>
      <c r="T10">
        <v>1</v>
      </c>
      <c r="X10" t="s">
        <v>95</v>
      </c>
    </row>
    <row r="11" spans="1:26" x14ac:dyDescent="0.25">
      <c r="A11" t="s">
        <v>60</v>
      </c>
      <c r="D11">
        <v>1</v>
      </c>
      <c r="K11">
        <v>1</v>
      </c>
      <c r="R11">
        <v>1</v>
      </c>
    </row>
    <row r="12" spans="1:26" x14ac:dyDescent="0.25">
      <c r="A12" t="s">
        <v>60</v>
      </c>
      <c r="C12">
        <v>1</v>
      </c>
      <c r="J12">
        <v>1</v>
      </c>
      <c r="R12">
        <v>1</v>
      </c>
      <c r="X12" t="s">
        <v>115</v>
      </c>
    </row>
    <row r="13" spans="1:26" x14ac:dyDescent="0.25">
      <c r="A13" t="s">
        <v>144</v>
      </c>
      <c r="F13">
        <v>1</v>
      </c>
      <c r="M13">
        <v>1</v>
      </c>
      <c r="T13">
        <v>1</v>
      </c>
    </row>
    <row r="14" spans="1:26" x14ac:dyDescent="0.25">
      <c r="A14" t="s">
        <v>144</v>
      </c>
      <c r="F14">
        <v>1</v>
      </c>
      <c r="M14">
        <v>1</v>
      </c>
      <c r="V14">
        <v>1</v>
      </c>
      <c r="X14" t="s">
        <v>145</v>
      </c>
    </row>
    <row r="15" spans="1:26" x14ac:dyDescent="0.25">
      <c r="A15" t="s">
        <v>144</v>
      </c>
      <c r="F15">
        <v>1</v>
      </c>
      <c r="M15">
        <v>1</v>
      </c>
      <c r="T15">
        <v>1</v>
      </c>
      <c r="X15" t="s">
        <v>146</v>
      </c>
    </row>
    <row r="16" spans="1:26" x14ac:dyDescent="0.25">
      <c r="A16" t="s">
        <v>144</v>
      </c>
      <c r="F16">
        <v>1</v>
      </c>
      <c r="M16">
        <v>1</v>
      </c>
      <c r="T16">
        <v>1</v>
      </c>
      <c r="X16" t="s">
        <v>147</v>
      </c>
    </row>
    <row r="17" spans="1:24" x14ac:dyDescent="0.25">
      <c r="A17" t="s">
        <v>144</v>
      </c>
      <c r="D17">
        <v>1</v>
      </c>
      <c r="L17">
        <v>1</v>
      </c>
      <c r="S17">
        <v>1</v>
      </c>
      <c r="X17" t="s">
        <v>148</v>
      </c>
    </row>
    <row r="18" spans="1:24" x14ac:dyDescent="0.25">
      <c r="A18" t="s">
        <v>144</v>
      </c>
      <c r="F18">
        <v>1</v>
      </c>
      <c r="M18">
        <v>1</v>
      </c>
      <c r="S18">
        <v>1</v>
      </c>
    </row>
    <row r="19" spans="1:24" x14ac:dyDescent="0.25">
      <c r="A19" t="s">
        <v>144</v>
      </c>
      <c r="F19">
        <v>1</v>
      </c>
      <c r="M19">
        <v>1</v>
      </c>
      <c r="S19">
        <v>1</v>
      </c>
    </row>
    <row r="20" spans="1:24" x14ac:dyDescent="0.25">
      <c r="A20" t="s">
        <v>144</v>
      </c>
      <c r="F20">
        <v>1</v>
      </c>
      <c r="M20">
        <v>1</v>
      </c>
      <c r="S20">
        <v>1</v>
      </c>
      <c r="X20" t="s">
        <v>149</v>
      </c>
    </row>
    <row r="21" spans="1:24" x14ac:dyDescent="0.25">
      <c r="A21" t="s">
        <v>190</v>
      </c>
      <c r="C21">
        <v>1</v>
      </c>
      <c r="K21">
        <v>1</v>
      </c>
      <c r="S21">
        <v>1</v>
      </c>
      <c r="X21" t="s">
        <v>199</v>
      </c>
    </row>
    <row r="22" spans="1:24" x14ac:dyDescent="0.25">
      <c r="A22" t="s">
        <v>190</v>
      </c>
      <c r="F22">
        <v>1</v>
      </c>
      <c r="M22">
        <v>1</v>
      </c>
      <c r="V22">
        <v>1</v>
      </c>
      <c r="X22" t="s">
        <v>200</v>
      </c>
    </row>
    <row r="23" spans="1:24" x14ac:dyDescent="0.25">
      <c r="A23" t="s">
        <v>201</v>
      </c>
      <c r="D23">
        <v>1</v>
      </c>
      <c r="L23">
        <v>1</v>
      </c>
      <c r="R23">
        <v>1</v>
      </c>
    </row>
    <row r="24" spans="1:24" x14ac:dyDescent="0.25">
      <c r="A24" t="s">
        <v>190</v>
      </c>
      <c r="C24">
        <v>1</v>
      </c>
      <c r="J24">
        <v>1</v>
      </c>
      <c r="Q24">
        <v>1</v>
      </c>
      <c r="X24" t="s">
        <v>202</v>
      </c>
    </row>
    <row r="25" spans="1:24" x14ac:dyDescent="0.25">
      <c r="A25" t="s">
        <v>190</v>
      </c>
      <c r="D25">
        <v>1</v>
      </c>
      <c r="L25">
        <v>1</v>
      </c>
      <c r="R25">
        <v>1</v>
      </c>
      <c r="X25" t="s">
        <v>203</v>
      </c>
    </row>
    <row r="26" spans="1:24" x14ac:dyDescent="0.25">
      <c r="A26" t="s">
        <v>190</v>
      </c>
      <c r="F26">
        <v>1</v>
      </c>
      <c r="K26">
        <v>1</v>
      </c>
      <c r="Q26">
        <v>1</v>
      </c>
      <c r="X26" t="s">
        <v>204</v>
      </c>
    </row>
    <row r="27" spans="1:24" x14ac:dyDescent="0.25">
      <c r="A27" t="s">
        <v>201</v>
      </c>
      <c r="D27">
        <v>1</v>
      </c>
      <c r="R27">
        <v>1</v>
      </c>
      <c r="X27" t="s">
        <v>205</v>
      </c>
    </row>
    <row r="28" spans="1:24" x14ac:dyDescent="0.25">
      <c r="A28" t="s">
        <v>190</v>
      </c>
      <c r="D28">
        <v>1</v>
      </c>
      <c r="K28">
        <v>1</v>
      </c>
      <c r="R28">
        <v>1</v>
      </c>
      <c r="X28" t="s">
        <v>206</v>
      </c>
    </row>
    <row r="29" spans="1:24" x14ac:dyDescent="0.25">
      <c r="A29" t="s">
        <v>190</v>
      </c>
      <c r="D29">
        <v>1</v>
      </c>
      <c r="L29">
        <v>1</v>
      </c>
      <c r="V29">
        <v>1</v>
      </c>
      <c r="X29" t="s">
        <v>207</v>
      </c>
    </row>
    <row r="30" spans="1:24" x14ac:dyDescent="0.25">
      <c r="A30" t="s">
        <v>190</v>
      </c>
      <c r="G30">
        <v>1</v>
      </c>
      <c r="N30">
        <v>1</v>
      </c>
      <c r="T30">
        <v>1</v>
      </c>
    </row>
    <row r="31" spans="1:24" x14ac:dyDescent="0.25">
      <c r="A31" t="s">
        <v>190</v>
      </c>
      <c r="G31">
        <v>1</v>
      </c>
      <c r="N31">
        <v>1</v>
      </c>
      <c r="T31">
        <v>1</v>
      </c>
    </row>
    <row r="32" spans="1:24" x14ac:dyDescent="0.25">
      <c r="A32" t="s">
        <v>201</v>
      </c>
      <c r="F32">
        <v>1</v>
      </c>
      <c r="M32">
        <v>1</v>
      </c>
      <c r="X32" t="s">
        <v>211</v>
      </c>
    </row>
    <row r="33" spans="1:24" x14ac:dyDescent="0.25">
      <c r="A33" t="s">
        <v>143</v>
      </c>
      <c r="E33">
        <v>1</v>
      </c>
      <c r="L33">
        <v>1</v>
      </c>
      <c r="V33">
        <v>1</v>
      </c>
      <c r="X33" t="s">
        <v>253</v>
      </c>
    </row>
    <row r="34" spans="1:24" x14ac:dyDescent="0.25">
      <c r="A34" t="s">
        <v>249</v>
      </c>
      <c r="E34">
        <v>1</v>
      </c>
      <c r="L34">
        <v>1</v>
      </c>
      <c r="V34">
        <v>1</v>
      </c>
      <c r="X34" t="s">
        <v>254</v>
      </c>
    </row>
    <row r="35" spans="1:24" x14ac:dyDescent="0.25">
      <c r="A35" t="s">
        <v>249</v>
      </c>
      <c r="C35">
        <v>1</v>
      </c>
      <c r="J35">
        <v>1</v>
      </c>
      <c r="Q35">
        <v>1</v>
      </c>
    </row>
    <row r="36" spans="1:24" x14ac:dyDescent="0.25">
      <c r="A36" t="s">
        <v>143</v>
      </c>
      <c r="D36">
        <v>1</v>
      </c>
      <c r="K36">
        <v>1</v>
      </c>
      <c r="Q36">
        <v>1</v>
      </c>
      <c r="X36" t="s">
        <v>255</v>
      </c>
    </row>
    <row r="37" spans="1:24" x14ac:dyDescent="0.25">
      <c r="A37" t="s">
        <v>143</v>
      </c>
      <c r="G37">
        <v>1</v>
      </c>
      <c r="N37">
        <v>1</v>
      </c>
      <c r="U37">
        <v>1</v>
      </c>
      <c r="X37" t="s">
        <v>256</v>
      </c>
    </row>
    <row r="38" spans="1:24" x14ac:dyDescent="0.25">
      <c r="A38" t="s">
        <v>143</v>
      </c>
      <c r="F38">
        <v>1</v>
      </c>
      <c r="M38">
        <v>1</v>
      </c>
      <c r="S38">
        <v>1</v>
      </c>
      <c r="X38" t="s">
        <v>257</v>
      </c>
    </row>
    <row r="39" spans="1:24" x14ac:dyDescent="0.25">
      <c r="A39" t="s">
        <v>143</v>
      </c>
      <c r="F39">
        <v>1</v>
      </c>
      <c r="M39">
        <v>1</v>
      </c>
      <c r="S39">
        <v>1</v>
      </c>
      <c r="X39" t="s">
        <v>258</v>
      </c>
    </row>
    <row r="40" spans="1:24" x14ac:dyDescent="0.25">
      <c r="A40" t="s">
        <v>143</v>
      </c>
      <c r="G40">
        <v>1</v>
      </c>
      <c r="N40">
        <v>1</v>
      </c>
      <c r="U40">
        <v>1</v>
      </c>
      <c r="X40" t="s">
        <v>259</v>
      </c>
    </row>
    <row r="41" spans="1:24" x14ac:dyDescent="0.25">
      <c r="A41" t="s">
        <v>143</v>
      </c>
      <c r="E41">
        <v>1</v>
      </c>
      <c r="L41">
        <v>1</v>
      </c>
      <c r="V41">
        <v>1</v>
      </c>
      <c r="X41" t="s">
        <v>260</v>
      </c>
    </row>
    <row r="42" spans="1:24" x14ac:dyDescent="0.25">
      <c r="A42" t="s">
        <v>143</v>
      </c>
      <c r="G42">
        <v>1</v>
      </c>
      <c r="N42">
        <v>1</v>
      </c>
      <c r="U42">
        <v>1</v>
      </c>
      <c r="X42" t="s">
        <v>261</v>
      </c>
    </row>
    <row r="43" spans="1:24" x14ac:dyDescent="0.25">
      <c r="A43" t="s">
        <v>333</v>
      </c>
      <c r="G43">
        <v>1</v>
      </c>
      <c r="M43">
        <v>1</v>
      </c>
      <c r="U43">
        <v>1</v>
      </c>
    </row>
    <row r="44" spans="1:24" x14ac:dyDescent="0.25">
      <c r="A44" t="s">
        <v>333</v>
      </c>
      <c r="G44">
        <v>1</v>
      </c>
      <c r="N44">
        <v>1</v>
      </c>
      <c r="S44">
        <v>1</v>
      </c>
      <c r="X44" t="s">
        <v>334</v>
      </c>
    </row>
    <row r="45" spans="1:24" x14ac:dyDescent="0.25">
      <c r="A45" t="s">
        <v>333</v>
      </c>
      <c r="G45">
        <v>1</v>
      </c>
      <c r="N45">
        <v>1</v>
      </c>
      <c r="U45">
        <v>1</v>
      </c>
      <c r="X45" t="s">
        <v>335</v>
      </c>
    </row>
    <row r="46" spans="1:24" x14ac:dyDescent="0.25">
      <c r="A46" t="s">
        <v>333</v>
      </c>
      <c r="H46">
        <v>1</v>
      </c>
      <c r="O46">
        <v>1</v>
      </c>
      <c r="V46">
        <v>1</v>
      </c>
      <c r="X46" t="s">
        <v>336</v>
      </c>
    </row>
    <row r="47" spans="1:24" x14ac:dyDescent="0.25">
      <c r="A47" t="s">
        <v>333</v>
      </c>
      <c r="G47">
        <v>1</v>
      </c>
      <c r="N47">
        <v>1</v>
      </c>
      <c r="T47">
        <v>1</v>
      </c>
      <c r="X47" t="s">
        <v>337</v>
      </c>
    </row>
    <row r="48" spans="1:24" x14ac:dyDescent="0.25">
      <c r="A48" t="s">
        <v>333</v>
      </c>
      <c r="G48">
        <v>1</v>
      </c>
      <c r="L48">
        <v>1</v>
      </c>
      <c r="T48">
        <v>1</v>
      </c>
      <c r="X48" t="s">
        <v>338</v>
      </c>
    </row>
    <row r="49" spans="1:24" x14ac:dyDescent="0.25">
      <c r="A49" t="s">
        <v>333</v>
      </c>
      <c r="F49">
        <v>1</v>
      </c>
      <c r="K49">
        <v>1</v>
      </c>
      <c r="S49">
        <v>1</v>
      </c>
      <c r="X49" t="s">
        <v>339</v>
      </c>
    </row>
    <row r="50" spans="1:24" x14ac:dyDescent="0.25">
      <c r="A50" t="s">
        <v>333</v>
      </c>
      <c r="G50">
        <v>1</v>
      </c>
      <c r="N50">
        <v>1</v>
      </c>
      <c r="S50">
        <v>1</v>
      </c>
      <c r="X50" t="s">
        <v>340</v>
      </c>
    </row>
    <row r="51" spans="1:24" x14ac:dyDescent="0.25">
      <c r="A51" t="s">
        <v>333</v>
      </c>
    </row>
    <row r="52" spans="1:24" x14ac:dyDescent="0.25">
      <c r="A52" t="s">
        <v>333</v>
      </c>
      <c r="F52">
        <v>1</v>
      </c>
      <c r="M52">
        <v>1</v>
      </c>
    </row>
    <row r="53" spans="1:24" x14ac:dyDescent="0.25">
      <c r="A53" t="s">
        <v>333</v>
      </c>
      <c r="F53">
        <v>1</v>
      </c>
      <c r="M53">
        <v>1</v>
      </c>
      <c r="T53">
        <v>1</v>
      </c>
      <c r="X53" t="s">
        <v>341</v>
      </c>
    </row>
    <row r="54" spans="1:24" x14ac:dyDescent="0.25">
      <c r="A54" t="s">
        <v>333</v>
      </c>
      <c r="F54">
        <v>1</v>
      </c>
      <c r="M54">
        <v>1</v>
      </c>
      <c r="S54">
        <v>1</v>
      </c>
      <c r="X54" t="s">
        <v>342</v>
      </c>
    </row>
    <row r="55" spans="1:24" x14ac:dyDescent="0.25">
      <c r="A55" t="s">
        <v>333</v>
      </c>
      <c r="G55">
        <v>1</v>
      </c>
      <c r="M55">
        <v>1</v>
      </c>
      <c r="T55">
        <v>1</v>
      </c>
      <c r="X55" t="s">
        <v>343</v>
      </c>
    </row>
    <row r="56" spans="1:24" x14ac:dyDescent="0.25">
      <c r="A56" t="s">
        <v>333</v>
      </c>
      <c r="G56">
        <v>1</v>
      </c>
      <c r="N56">
        <v>1</v>
      </c>
      <c r="T56">
        <v>1</v>
      </c>
      <c r="X56" t="s">
        <v>344</v>
      </c>
    </row>
    <row r="57" spans="1:24" x14ac:dyDescent="0.25">
      <c r="A57" t="s">
        <v>333</v>
      </c>
      <c r="G57">
        <v>1</v>
      </c>
      <c r="M57">
        <v>1</v>
      </c>
      <c r="U57">
        <v>1</v>
      </c>
      <c r="X57" t="s">
        <v>345</v>
      </c>
    </row>
    <row r="58" spans="1:24" x14ac:dyDescent="0.25">
      <c r="A58" t="s">
        <v>333</v>
      </c>
      <c r="G58">
        <v>1</v>
      </c>
      <c r="N58">
        <v>1</v>
      </c>
      <c r="U58">
        <v>1</v>
      </c>
      <c r="X58" t="s">
        <v>346</v>
      </c>
    </row>
    <row r="59" spans="1:24" x14ac:dyDescent="0.25">
      <c r="A59" t="s">
        <v>192</v>
      </c>
      <c r="F59">
        <v>1</v>
      </c>
      <c r="M59">
        <v>1</v>
      </c>
      <c r="T59">
        <v>1</v>
      </c>
      <c r="X59" t="s">
        <v>397</v>
      </c>
    </row>
    <row r="60" spans="1:24" x14ac:dyDescent="0.25">
      <c r="A60" t="s">
        <v>192</v>
      </c>
      <c r="D60">
        <v>1</v>
      </c>
      <c r="M60">
        <v>1</v>
      </c>
      <c r="R60">
        <v>1</v>
      </c>
      <c r="X60" t="s">
        <v>404</v>
      </c>
    </row>
    <row r="61" spans="1:24" x14ac:dyDescent="0.25">
      <c r="A61" t="s">
        <v>192</v>
      </c>
      <c r="F61">
        <v>1</v>
      </c>
      <c r="L61">
        <v>1</v>
      </c>
      <c r="R61">
        <v>1</v>
      </c>
    </row>
    <row r="62" spans="1:24" x14ac:dyDescent="0.25">
      <c r="A62" t="s">
        <v>411</v>
      </c>
      <c r="F62">
        <v>1</v>
      </c>
      <c r="M62">
        <v>1</v>
      </c>
      <c r="X62" t="s">
        <v>412</v>
      </c>
    </row>
    <row r="63" spans="1:24" x14ac:dyDescent="0.25">
      <c r="A63" t="s">
        <v>192</v>
      </c>
      <c r="F63">
        <v>1</v>
      </c>
      <c r="K63">
        <v>1</v>
      </c>
      <c r="S63">
        <v>1</v>
      </c>
      <c r="X63" t="s">
        <v>419</v>
      </c>
    </row>
    <row r="64" spans="1:24" x14ac:dyDescent="0.25">
      <c r="A64" t="s">
        <v>192</v>
      </c>
      <c r="F64">
        <v>1</v>
      </c>
      <c r="M64">
        <v>1</v>
      </c>
      <c r="S64">
        <v>1</v>
      </c>
    </row>
    <row r="65" spans="1:24" x14ac:dyDescent="0.25">
      <c r="A65" t="s">
        <v>192</v>
      </c>
      <c r="F65">
        <v>1</v>
      </c>
      <c r="M65">
        <v>1</v>
      </c>
      <c r="T65">
        <v>1</v>
      </c>
      <c r="X65" t="s">
        <v>425</v>
      </c>
    </row>
    <row r="66" spans="1:24" x14ac:dyDescent="0.25">
      <c r="A66" t="s">
        <v>192</v>
      </c>
      <c r="D66">
        <v>1</v>
      </c>
      <c r="M66">
        <v>1</v>
      </c>
      <c r="Q66">
        <v>1</v>
      </c>
      <c r="X66" t="s">
        <v>433</v>
      </c>
    </row>
    <row r="67" spans="1:24" x14ac:dyDescent="0.25">
      <c r="A67" t="s">
        <v>192</v>
      </c>
      <c r="G67">
        <v>1</v>
      </c>
      <c r="N67">
        <v>1</v>
      </c>
      <c r="U67">
        <v>1</v>
      </c>
      <c r="X67" t="s">
        <v>437</v>
      </c>
    </row>
    <row r="68" spans="1:24" x14ac:dyDescent="0.25">
      <c r="A68" t="s">
        <v>192</v>
      </c>
      <c r="G68">
        <v>1</v>
      </c>
      <c r="N68">
        <v>1</v>
      </c>
      <c r="U68">
        <v>1</v>
      </c>
      <c r="X68" t="s">
        <v>444</v>
      </c>
    </row>
    <row r="70" spans="1:24" x14ac:dyDescent="0.25">
      <c r="X70" t="s">
        <v>501</v>
      </c>
    </row>
    <row r="71" spans="1:24" x14ac:dyDescent="0.25">
      <c r="C71" s="11" t="s">
        <v>2</v>
      </c>
      <c r="D71" s="11" t="s">
        <v>3</v>
      </c>
      <c r="E71" s="11" t="s">
        <v>4</v>
      </c>
      <c r="F71" s="11" t="s">
        <v>5</v>
      </c>
      <c r="G71" s="11" t="s">
        <v>6</v>
      </c>
      <c r="H71" s="11" t="s">
        <v>7</v>
      </c>
      <c r="J71" s="11" t="s">
        <v>2</v>
      </c>
      <c r="K71" s="11" t="s">
        <v>3</v>
      </c>
      <c r="L71" s="11" t="s">
        <v>4</v>
      </c>
      <c r="M71" s="11" t="s">
        <v>5</v>
      </c>
      <c r="N71" s="11" t="s">
        <v>6</v>
      </c>
      <c r="O71" s="11" t="s">
        <v>7</v>
      </c>
      <c r="Q71" s="11" t="s">
        <v>8</v>
      </c>
      <c r="R71" s="11" t="s">
        <v>9</v>
      </c>
      <c r="S71" s="11" t="s">
        <v>10</v>
      </c>
      <c r="T71" s="11" t="s">
        <v>11</v>
      </c>
      <c r="U71" s="11" t="s">
        <v>12</v>
      </c>
      <c r="V71" s="11" t="s">
        <v>13</v>
      </c>
      <c r="X71" t="s">
        <v>502</v>
      </c>
    </row>
    <row r="72" spans="1:24" x14ac:dyDescent="0.25">
      <c r="B72" t="s">
        <v>492</v>
      </c>
      <c r="C72" s="1">
        <f>SUM(C73:C74)</f>
        <v>39</v>
      </c>
      <c r="D72" s="1">
        <f t="shared" ref="D72:J72" si="0">SUM(D73:D74)</f>
        <v>78</v>
      </c>
      <c r="E72" s="1">
        <f t="shared" si="0"/>
        <v>39</v>
      </c>
      <c r="F72" s="1">
        <f t="shared" si="0"/>
        <v>118</v>
      </c>
      <c r="G72" s="1">
        <f t="shared" si="0"/>
        <v>51</v>
      </c>
      <c r="H72" s="1">
        <f t="shared" si="0"/>
        <v>5</v>
      </c>
      <c r="J72" s="1">
        <f t="shared" si="0"/>
        <v>22</v>
      </c>
      <c r="K72" s="1">
        <f t="shared" ref="K72" si="1">SUM(K73:K74)</f>
        <v>63</v>
      </c>
      <c r="L72" s="1">
        <f t="shared" ref="L72" si="2">SUM(L73:L74)</f>
        <v>63</v>
      </c>
      <c r="M72" s="1">
        <f t="shared" ref="M72" si="3">SUM(M73:M74)</f>
        <v>121</v>
      </c>
      <c r="N72" s="1">
        <f t="shared" ref="N72" si="4">SUM(N73:N74)</f>
        <v>49</v>
      </c>
      <c r="O72" s="1">
        <f t="shared" ref="O72:Q72" si="5">SUM(O73:O74)</f>
        <v>8</v>
      </c>
      <c r="Q72" s="1">
        <f t="shared" si="5"/>
        <v>29</v>
      </c>
      <c r="R72" s="1">
        <f t="shared" ref="R72" si="6">SUM(R73:R74)</f>
        <v>68</v>
      </c>
      <c r="S72" s="1">
        <f t="shared" ref="S72" si="7">SUM(S73:S74)</f>
        <v>122</v>
      </c>
      <c r="T72" s="1">
        <f t="shared" ref="T72" si="8">SUM(T73:T74)</f>
        <v>62</v>
      </c>
      <c r="U72" s="1">
        <f t="shared" ref="U72" si="9">SUM(U73:U74)</f>
        <v>27</v>
      </c>
      <c r="V72" s="1">
        <f t="shared" ref="V72" si="10">SUM(V73:V74)</f>
        <v>16</v>
      </c>
      <c r="X72" t="s">
        <v>503</v>
      </c>
    </row>
    <row r="73" spans="1:24" x14ac:dyDescent="0.25">
      <c r="B73" t="s">
        <v>493</v>
      </c>
      <c r="C73">
        <f>SUM(C3:C68)</f>
        <v>4</v>
      </c>
      <c r="D73">
        <f>SUM(D3:D68)</f>
        <v>13</v>
      </c>
      <c r="E73">
        <f>SUM(E3:E68)</f>
        <v>4</v>
      </c>
      <c r="F73">
        <f t="shared" ref="F73:H73" si="11">SUM(F3:F68)</f>
        <v>23</v>
      </c>
      <c r="G73">
        <f t="shared" si="11"/>
        <v>18</v>
      </c>
      <c r="H73">
        <f t="shared" si="11"/>
        <v>1</v>
      </c>
      <c r="J73">
        <f>SUM(J2:J70)</f>
        <v>3</v>
      </c>
      <c r="K73">
        <f>SUM(K2:K70)</f>
        <v>9</v>
      </c>
      <c r="L73">
        <f t="shared" ref="L73:V73" si="12">SUM(L2:L70)</f>
        <v>11</v>
      </c>
      <c r="M73">
        <f t="shared" si="12"/>
        <v>23</v>
      </c>
      <c r="N73">
        <f t="shared" si="12"/>
        <v>14</v>
      </c>
      <c r="O73">
        <f t="shared" si="12"/>
        <v>1</v>
      </c>
      <c r="Q73">
        <f t="shared" si="12"/>
        <v>5</v>
      </c>
      <c r="R73">
        <f>SUM(R2:R70)</f>
        <v>10</v>
      </c>
      <c r="S73">
        <f t="shared" si="12"/>
        <v>16</v>
      </c>
      <c r="T73">
        <f t="shared" si="12"/>
        <v>13</v>
      </c>
      <c r="U73">
        <f t="shared" si="12"/>
        <v>9</v>
      </c>
      <c r="V73">
        <f t="shared" si="12"/>
        <v>7</v>
      </c>
      <c r="X73" t="s">
        <v>504</v>
      </c>
    </row>
    <row r="74" spans="1:24" x14ac:dyDescent="0.25">
      <c r="B74" t="s">
        <v>494</v>
      </c>
      <c r="C74">
        <v>35</v>
      </c>
      <c r="D74">
        <v>65</v>
      </c>
      <c r="E74">
        <v>35</v>
      </c>
      <c r="F74">
        <v>95</v>
      </c>
      <c r="G74">
        <v>33</v>
      </c>
      <c r="H74">
        <v>4</v>
      </c>
      <c r="J74">
        <v>19</v>
      </c>
      <c r="K74">
        <v>54</v>
      </c>
      <c r="L74">
        <v>52</v>
      </c>
      <c r="M74">
        <v>98</v>
      </c>
      <c r="N74">
        <v>35</v>
      </c>
      <c r="O74">
        <v>7</v>
      </c>
      <c r="Q74">
        <v>24</v>
      </c>
      <c r="R74">
        <v>58</v>
      </c>
      <c r="S74">
        <v>106</v>
      </c>
      <c r="T74">
        <v>49</v>
      </c>
      <c r="U74">
        <v>18</v>
      </c>
      <c r="V74">
        <v>9</v>
      </c>
      <c r="X74" t="s">
        <v>505</v>
      </c>
    </row>
    <row r="75" spans="1:24" x14ac:dyDescent="0.25">
      <c r="B75" t="s">
        <v>1237</v>
      </c>
      <c r="X75" t="s">
        <v>506</v>
      </c>
    </row>
    <row r="76" spans="1:24" x14ac:dyDescent="0.25">
      <c r="I76">
        <f>SUM(J72:O72)</f>
        <v>326</v>
      </c>
      <c r="X76" t="s">
        <v>507</v>
      </c>
    </row>
    <row r="77" spans="1:24" x14ac:dyDescent="0.25">
      <c r="B77">
        <f>SUM(C71:H72)</f>
        <v>330</v>
      </c>
      <c r="X77" t="s">
        <v>508</v>
      </c>
    </row>
    <row r="78" spans="1:24" x14ac:dyDescent="0.25">
      <c r="V78">
        <f>SUM(Q72:V72)</f>
        <v>324</v>
      </c>
      <c r="X78" t="s">
        <v>509</v>
      </c>
    </row>
    <row r="79" spans="1:24" x14ac:dyDescent="0.25">
      <c r="X79" t="s">
        <v>510</v>
      </c>
    </row>
    <row r="80" spans="1:24" x14ac:dyDescent="0.25">
      <c r="X80" t="s">
        <v>511</v>
      </c>
    </row>
    <row r="81" spans="24:24" x14ac:dyDescent="0.25">
      <c r="X81" t="s">
        <v>512</v>
      </c>
    </row>
    <row r="82" spans="24:24" x14ac:dyDescent="0.25">
      <c r="X82" t="s">
        <v>513</v>
      </c>
    </row>
    <row r="83" spans="24:24" x14ac:dyDescent="0.25">
      <c r="X83" t="s">
        <v>514</v>
      </c>
    </row>
    <row r="84" spans="24:24" x14ac:dyDescent="0.25">
      <c r="X84" t="s">
        <v>515</v>
      </c>
    </row>
    <row r="85" spans="24:24" x14ac:dyDescent="0.25">
      <c r="X85" t="s">
        <v>516</v>
      </c>
    </row>
    <row r="86" spans="24:24" x14ac:dyDescent="0.25">
      <c r="X86" t="s">
        <v>517</v>
      </c>
    </row>
    <row r="87" spans="24:24" x14ac:dyDescent="0.25">
      <c r="X87" t="s">
        <v>518</v>
      </c>
    </row>
    <row r="88" spans="24:24" x14ac:dyDescent="0.25">
      <c r="X88" t="s">
        <v>519</v>
      </c>
    </row>
    <row r="89" spans="24:24" x14ac:dyDescent="0.25">
      <c r="X89" t="s">
        <v>1243</v>
      </c>
    </row>
    <row r="90" spans="24:24" x14ac:dyDescent="0.25">
      <c r="X90" t="s">
        <v>520</v>
      </c>
    </row>
    <row r="91" spans="24:24" x14ac:dyDescent="0.25">
      <c r="X91" t="s">
        <v>521</v>
      </c>
    </row>
    <row r="92" spans="24:24" x14ac:dyDescent="0.25">
      <c r="X92" t="s">
        <v>522</v>
      </c>
    </row>
    <row r="93" spans="24:24" x14ac:dyDescent="0.25">
      <c r="X93" t="s">
        <v>523</v>
      </c>
    </row>
    <row r="94" spans="24:24" x14ac:dyDescent="0.25">
      <c r="X94" t="s">
        <v>524</v>
      </c>
    </row>
    <row r="95" spans="24:24" x14ac:dyDescent="0.25">
      <c r="X95" t="s">
        <v>525</v>
      </c>
    </row>
    <row r="96" spans="24:24" x14ac:dyDescent="0.25">
      <c r="X96" t="s">
        <v>526</v>
      </c>
    </row>
    <row r="97" spans="24:24" x14ac:dyDescent="0.25">
      <c r="X97" t="s">
        <v>43</v>
      </c>
    </row>
    <row r="98" spans="24:24" x14ac:dyDescent="0.25">
      <c r="X98" t="s">
        <v>527</v>
      </c>
    </row>
    <row r="99" spans="24:24" x14ac:dyDescent="0.25">
      <c r="X99" t="s">
        <v>528</v>
      </c>
    </row>
    <row r="100" spans="24:24" x14ac:dyDescent="0.25">
      <c r="X100" t="s">
        <v>529</v>
      </c>
    </row>
    <row r="101" spans="24:24" x14ac:dyDescent="0.25">
      <c r="X101" t="s">
        <v>530</v>
      </c>
    </row>
    <row r="102" spans="24:24" x14ac:dyDescent="0.25">
      <c r="X102" t="s">
        <v>531</v>
      </c>
    </row>
    <row r="103" spans="24:24" x14ac:dyDescent="0.25">
      <c r="X103" t="s">
        <v>532</v>
      </c>
    </row>
    <row r="104" spans="24:24" x14ac:dyDescent="0.25">
      <c r="X104" t="s">
        <v>533</v>
      </c>
    </row>
    <row r="105" spans="24:24" x14ac:dyDescent="0.25">
      <c r="X105" t="s">
        <v>534</v>
      </c>
    </row>
    <row r="106" spans="24:24" x14ac:dyDescent="0.25">
      <c r="X106" t="s">
        <v>535</v>
      </c>
    </row>
    <row r="107" spans="24:24" x14ac:dyDescent="0.25">
      <c r="X107" t="s">
        <v>536</v>
      </c>
    </row>
    <row r="108" spans="24:24" x14ac:dyDescent="0.25">
      <c r="X108" t="s">
        <v>537</v>
      </c>
    </row>
    <row r="109" spans="24:24" x14ac:dyDescent="0.25">
      <c r="X109" t="s">
        <v>538</v>
      </c>
    </row>
    <row r="110" spans="24:24" x14ac:dyDescent="0.25">
      <c r="X110" t="s">
        <v>539</v>
      </c>
    </row>
    <row r="111" spans="24:24" x14ac:dyDescent="0.25">
      <c r="X111" t="s">
        <v>540</v>
      </c>
    </row>
    <row r="112" spans="24:24" x14ac:dyDescent="0.25">
      <c r="X112" t="s">
        <v>541</v>
      </c>
    </row>
    <row r="113" spans="24:24" x14ac:dyDescent="0.25">
      <c r="X113" t="s">
        <v>542</v>
      </c>
    </row>
    <row r="114" spans="24:24" x14ac:dyDescent="0.25">
      <c r="X114" t="s">
        <v>543</v>
      </c>
    </row>
    <row r="115" spans="24:24" x14ac:dyDescent="0.25">
      <c r="X115" t="s">
        <v>544</v>
      </c>
    </row>
    <row r="116" spans="24:24" ht="75" x14ac:dyDescent="0.25">
      <c r="X116" s="4" t="s">
        <v>545</v>
      </c>
    </row>
    <row r="117" spans="24:24" x14ac:dyDescent="0.25">
      <c r="X117" t="s">
        <v>546</v>
      </c>
    </row>
    <row r="118" spans="24:24" x14ac:dyDescent="0.25">
      <c r="X118" t="s">
        <v>547</v>
      </c>
    </row>
    <row r="119" spans="24:24" x14ac:dyDescent="0.25">
      <c r="X119" t="s">
        <v>548</v>
      </c>
    </row>
    <row r="120" spans="24:24" x14ac:dyDescent="0.25">
      <c r="X120" t="s">
        <v>549</v>
      </c>
    </row>
    <row r="121" spans="24:24" x14ac:dyDescent="0.25">
      <c r="X121" t="s">
        <v>550</v>
      </c>
    </row>
    <row r="122" spans="24:24" x14ac:dyDescent="0.25">
      <c r="X122" t="s">
        <v>551</v>
      </c>
    </row>
    <row r="123" spans="24:24" x14ac:dyDescent="0.25">
      <c r="X123" t="s">
        <v>552</v>
      </c>
    </row>
    <row r="124" spans="24:24" x14ac:dyDescent="0.25">
      <c r="X124" t="s">
        <v>553</v>
      </c>
    </row>
    <row r="125" spans="24:24" x14ac:dyDescent="0.25">
      <c r="X125" t="s">
        <v>554</v>
      </c>
    </row>
    <row r="126" spans="24:24" x14ac:dyDescent="0.25">
      <c r="X126" t="s">
        <v>555</v>
      </c>
    </row>
    <row r="127" spans="24:24" x14ac:dyDescent="0.25">
      <c r="X127" t="s">
        <v>556</v>
      </c>
    </row>
    <row r="128" spans="24:24" x14ac:dyDescent="0.25">
      <c r="X128" t="s">
        <v>557</v>
      </c>
    </row>
    <row r="129" spans="24:24" x14ac:dyDescent="0.25">
      <c r="X129" t="s">
        <v>558</v>
      </c>
    </row>
    <row r="130" spans="24:24" x14ac:dyDescent="0.25">
      <c r="X130" t="s">
        <v>559</v>
      </c>
    </row>
    <row r="131" spans="24:24" x14ac:dyDescent="0.25">
      <c r="X131" t="s">
        <v>560</v>
      </c>
    </row>
    <row r="132" spans="24:24" x14ac:dyDescent="0.25">
      <c r="X132" t="s">
        <v>561</v>
      </c>
    </row>
    <row r="133" spans="24:24" x14ac:dyDescent="0.25">
      <c r="X133" t="s">
        <v>562</v>
      </c>
    </row>
    <row r="134" spans="24:24" x14ac:dyDescent="0.25">
      <c r="X134" t="s">
        <v>563</v>
      </c>
    </row>
    <row r="135" spans="24:24" x14ac:dyDescent="0.25">
      <c r="X135" t="s">
        <v>43</v>
      </c>
    </row>
    <row r="136" spans="24:24" x14ac:dyDescent="0.25">
      <c r="X136" t="s">
        <v>564</v>
      </c>
    </row>
    <row r="137" spans="24:24" x14ac:dyDescent="0.25">
      <c r="X137" t="s">
        <v>565</v>
      </c>
    </row>
    <row r="138" spans="24:24" x14ac:dyDescent="0.25">
      <c r="X138" t="s">
        <v>566</v>
      </c>
    </row>
    <row r="139" spans="24:24" x14ac:dyDescent="0.25">
      <c r="X139" t="s">
        <v>567</v>
      </c>
    </row>
    <row r="140" spans="24:24" x14ac:dyDescent="0.25">
      <c r="X140" t="s">
        <v>568</v>
      </c>
    </row>
    <row r="141" spans="24:24" x14ac:dyDescent="0.25">
      <c r="X141" t="s">
        <v>569</v>
      </c>
    </row>
    <row r="142" spans="24:24" ht="75" x14ac:dyDescent="0.25">
      <c r="X142" s="4" t="s">
        <v>570</v>
      </c>
    </row>
    <row r="143" spans="24:24" x14ac:dyDescent="0.25">
      <c r="X143" t="s">
        <v>571</v>
      </c>
    </row>
    <row r="144" spans="24:24" x14ac:dyDescent="0.25">
      <c r="X144" t="s">
        <v>572</v>
      </c>
    </row>
    <row r="145" spans="24:24" x14ac:dyDescent="0.25">
      <c r="X145" t="s">
        <v>573</v>
      </c>
    </row>
    <row r="146" spans="24:24" x14ac:dyDescent="0.25">
      <c r="X146" t="s">
        <v>574</v>
      </c>
    </row>
  </sheetData>
  <sheetProtection algorithmName="SHA-512" hashValue="d+8/bcbBNYfvH4h3a/GB//jIxhTBYfSzAQgIpyyQ7iQohwRC/cuyij7fwB5LfEj8iuRSSTBmWT0Zq5lX0kjDyw==" saltValue="hYXtBlM5bEcN5NqvtQx8Og==" spinCount="100000" sheet="1" objects="1" scenarios="1"/>
  <phoneticPr fontId="4"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98F91-0F3C-438A-B823-96231FCB6CB5}">
  <dimension ref="A1:AD133"/>
  <sheetViews>
    <sheetView topLeftCell="Q113" workbookViewId="0">
      <pane ySplit="2385" activePane="bottomLeft"/>
      <selection activeCell="A22" sqref="A22"/>
      <selection pane="bottomLeft" activeCell="A22" sqref="A22"/>
    </sheetView>
  </sheetViews>
  <sheetFormatPr defaultRowHeight="15" x14ac:dyDescent="0.25"/>
  <cols>
    <col min="2" max="2" width="26.28515625" customWidth="1"/>
    <col min="3" max="3" width="26.5703125" customWidth="1"/>
    <col min="4" max="4" width="21.28515625" customWidth="1"/>
    <col min="5" max="5" width="19.28515625" customWidth="1"/>
    <col min="6" max="6" width="14.85546875" customWidth="1"/>
    <col min="7" max="7" width="26.140625" customWidth="1"/>
    <col min="18" max="18" width="18.42578125" bestFit="1" customWidth="1"/>
    <col min="19" max="19" width="20.5703125" bestFit="1" customWidth="1"/>
    <col min="20" max="20" width="16.7109375" bestFit="1" customWidth="1"/>
    <col min="21" max="21" width="19.85546875" bestFit="1" customWidth="1"/>
    <col min="22" max="22" width="18" bestFit="1" customWidth="1"/>
    <col min="24" max="24" width="30.28515625" bestFit="1" customWidth="1"/>
    <col min="29" max="29" width="11.28515625" bestFit="1" customWidth="1"/>
    <col min="30" max="30" width="21.5703125" bestFit="1" customWidth="1"/>
  </cols>
  <sheetData>
    <row r="1" spans="1:30" ht="18.75" x14ac:dyDescent="0.3">
      <c r="B1" s="10" t="s">
        <v>18</v>
      </c>
      <c r="C1" s="11" t="s">
        <v>2</v>
      </c>
      <c r="D1" s="11" t="s">
        <v>3</v>
      </c>
      <c r="E1" s="11" t="s">
        <v>4</v>
      </c>
      <c r="F1" s="11" t="s">
        <v>5</v>
      </c>
      <c r="G1" s="11" t="s">
        <v>6</v>
      </c>
      <c r="H1" s="11" t="s">
        <v>7</v>
      </c>
      <c r="I1" s="12"/>
      <c r="J1" s="11" t="s">
        <v>2</v>
      </c>
      <c r="K1" s="11" t="s">
        <v>3</v>
      </c>
      <c r="L1" s="11" t="s">
        <v>4</v>
      </c>
      <c r="M1" s="11" t="s">
        <v>5</v>
      </c>
      <c r="N1" s="11" t="s">
        <v>6</v>
      </c>
      <c r="O1" s="11" t="s">
        <v>7</v>
      </c>
      <c r="P1" s="11"/>
      <c r="Q1" s="13"/>
      <c r="R1" s="11" t="s">
        <v>8</v>
      </c>
      <c r="S1" s="11" t="s">
        <v>9</v>
      </c>
      <c r="T1" s="11" t="s">
        <v>10</v>
      </c>
      <c r="U1" s="11" t="s">
        <v>11</v>
      </c>
      <c r="V1" s="11" t="s">
        <v>12</v>
      </c>
      <c r="W1" s="11" t="s">
        <v>13</v>
      </c>
      <c r="X1" s="14"/>
      <c r="Y1" s="14"/>
      <c r="Z1" s="17"/>
      <c r="AA1" s="15"/>
      <c r="AB1" s="15"/>
      <c r="AC1" s="15"/>
    </row>
    <row r="2" spans="1:30" ht="180" x14ac:dyDescent="0.25">
      <c r="A2" t="s">
        <v>59</v>
      </c>
      <c r="B2" s="16" t="s">
        <v>1</v>
      </c>
      <c r="C2" s="14"/>
      <c r="D2" s="14"/>
      <c r="E2" s="14"/>
      <c r="F2" s="14"/>
      <c r="G2" s="14"/>
      <c r="H2" s="14"/>
      <c r="I2" s="16" t="s">
        <v>80</v>
      </c>
      <c r="J2" s="14"/>
      <c r="K2" s="14"/>
      <c r="L2" s="14"/>
      <c r="M2" s="14"/>
      <c r="N2" s="14"/>
      <c r="O2" s="14"/>
      <c r="P2" s="14"/>
      <c r="Q2" s="16" t="s">
        <v>23</v>
      </c>
      <c r="R2" s="14"/>
      <c r="S2" s="14"/>
      <c r="T2" s="14"/>
      <c r="U2" s="14"/>
      <c r="V2" s="14"/>
      <c r="W2" s="14"/>
      <c r="X2" s="13" t="s">
        <v>14</v>
      </c>
      <c r="Y2" s="11" t="s">
        <v>16</v>
      </c>
      <c r="Z2" s="25" t="s">
        <v>110</v>
      </c>
      <c r="AA2" s="17"/>
      <c r="AB2" s="24" t="s">
        <v>112</v>
      </c>
      <c r="AC2" s="17" t="s">
        <v>108</v>
      </c>
      <c r="AD2" s="17" t="s">
        <v>109</v>
      </c>
    </row>
    <row r="3" spans="1:30" ht="30" x14ac:dyDescent="0.25">
      <c r="A3" t="s">
        <v>60</v>
      </c>
      <c r="B3" s="5"/>
      <c r="F3">
        <v>1</v>
      </c>
      <c r="M3">
        <v>1</v>
      </c>
      <c r="U3">
        <v>1</v>
      </c>
      <c r="X3" s="4" t="s">
        <v>97</v>
      </c>
      <c r="Z3">
        <v>1</v>
      </c>
    </row>
    <row r="4" spans="1:30" x14ac:dyDescent="0.25">
      <c r="A4" t="s">
        <v>60</v>
      </c>
      <c r="B4" s="5"/>
      <c r="C4" s="1"/>
      <c r="D4" s="1"/>
      <c r="E4" s="1"/>
      <c r="F4" s="1">
        <v>1</v>
      </c>
      <c r="G4" s="1"/>
      <c r="H4" s="1"/>
      <c r="I4" s="1"/>
      <c r="J4" s="1"/>
      <c r="K4" s="1"/>
      <c r="L4" s="1">
        <v>1</v>
      </c>
      <c r="M4" s="1"/>
      <c r="N4" s="1"/>
      <c r="O4" s="1"/>
      <c r="P4" s="1"/>
      <c r="Q4" s="1"/>
      <c r="R4" s="1"/>
      <c r="S4" s="1"/>
      <c r="T4" s="1"/>
      <c r="U4" s="1">
        <v>1</v>
      </c>
      <c r="V4" s="1"/>
      <c r="X4" s="4" t="s">
        <v>105</v>
      </c>
      <c r="Z4">
        <v>1</v>
      </c>
    </row>
    <row r="5" spans="1:30" ht="30" x14ac:dyDescent="0.25">
      <c r="A5" t="s">
        <v>60</v>
      </c>
      <c r="B5" s="5"/>
      <c r="X5" s="4" t="s">
        <v>106</v>
      </c>
      <c r="AC5">
        <v>1</v>
      </c>
    </row>
    <row r="6" spans="1:30" ht="45" x14ac:dyDescent="0.25">
      <c r="A6" t="s">
        <v>60</v>
      </c>
      <c r="X6" s="4" t="s">
        <v>107</v>
      </c>
      <c r="AD6">
        <v>1</v>
      </c>
    </row>
    <row r="7" spans="1:30" x14ac:dyDescent="0.25">
      <c r="A7" t="s">
        <v>60</v>
      </c>
      <c r="C7" s="18">
        <v>1</v>
      </c>
      <c r="L7">
        <v>1</v>
      </c>
      <c r="S7">
        <v>1</v>
      </c>
      <c r="X7" s="4" t="s">
        <v>111</v>
      </c>
      <c r="AB7">
        <v>1</v>
      </c>
    </row>
    <row r="8" spans="1:30" ht="90" x14ac:dyDescent="0.25">
      <c r="A8" t="s">
        <v>60</v>
      </c>
      <c r="B8" s="5"/>
      <c r="G8">
        <v>1</v>
      </c>
      <c r="M8">
        <v>1</v>
      </c>
      <c r="V8">
        <v>1</v>
      </c>
      <c r="X8" s="4" t="s">
        <v>116</v>
      </c>
    </row>
    <row r="9" spans="1:30" ht="90" x14ac:dyDescent="0.25">
      <c r="A9" t="s">
        <v>60</v>
      </c>
      <c r="F9">
        <v>1</v>
      </c>
      <c r="K9">
        <v>1</v>
      </c>
      <c r="M9">
        <v>1</v>
      </c>
      <c r="U9">
        <v>1</v>
      </c>
      <c r="X9" s="4" t="s">
        <v>118</v>
      </c>
    </row>
    <row r="10" spans="1:30" ht="45" x14ac:dyDescent="0.25">
      <c r="A10" t="s">
        <v>60</v>
      </c>
      <c r="F10">
        <v>1</v>
      </c>
      <c r="M10">
        <v>1</v>
      </c>
      <c r="T10">
        <v>1</v>
      </c>
      <c r="X10" s="4" t="s">
        <v>119</v>
      </c>
    </row>
    <row r="11" spans="1:30" x14ac:dyDescent="0.25">
      <c r="A11" t="s">
        <v>60</v>
      </c>
      <c r="D11">
        <v>1</v>
      </c>
      <c r="K11">
        <v>1</v>
      </c>
      <c r="S11">
        <v>1</v>
      </c>
      <c r="X11" s="4" t="s">
        <v>120</v>
      </c>
    </row>
    <row r="12" spans="1:30" ht="75" x14ac:dyDescent="0.25">
      <c r="A12" t="s">
        <v>60</v>
      </c>
      <c r="F12">
        <v>1</v>
      </c>
      <c r="M12">
        <v>1</v>
      </c>
      <c r="T12">
        <v>1</v>
      </c>
      <c r="X12" s="4" t="s">
        <v>121</v>
      </c>
    </row>
    <row r="13" spans="1:30" x14ac:dyDescent="0.25">
      <c r="A13" t="s">
        <v>60</v>
      </c>
      <c r="F13">
        <v>1</v>
      </c>
      <c r="M13">
        <v>1</v>
      </c>
      <c r="U13">
        <v>1</v>
      </c>
    </row>
    <row r="14" spans="1:30" ht="30" x14ac:dyDescent="0.25">
      <c r="A14" t="s">
        <v>60</v>
      </c>
      <c r="F14">
        <v>1</v>
      </c>
      <c r="M14">
        <v>1</v>
      </c>
      <c r="X14" s="4" t="s">
        <v>122</v>
      </c>
    </row>
    <row r="15" spans="1:30" x14ac:dyDescent="0.25">
      <c r="A15" t="s">
        <v>144</v>
      </c>
      <c r="F15">
        <v>1</v>
      </c>
      <c r="L15">
        <v>1</v>
      </c>
      <c r="T15">
        <v>1</v>
      </c>
    </row>
    <row r="16" spans="1:30" ht="330" x14ac:dyDescent="0.25">
      <c r="A16" t="s">
        <v>144</v>
      </c>
      <c r="C16">
        <v>1</v>
      </c>
      <c r="M16">
        <v>1</v>
      </c>
      <c r="T16">
        <v>1</v>
      </c>
      <c r="X16" s="4" t="s">
        <v>150</v>
      </c>
    </row>
    <row r="17" spans="1:24" x14ac:dyDescent="0.25">
      <c r="A17" t="s">
        <v>144</v>
      </c>
      <c r="G17">
        <v>1</v>
      </c>
      <c r="M17">
        <v>1</v>
      </c>
      <c r="U17">
        <v>1</v>
      </c>
      <c r="X17" t="s">
        <v>151</v>
      </c>
    </row>
    <row r="18" spans="1:24" x14ac:dyDescent="0.25">
      <c r="A18" t="s">
        <v>144</v>
      </c>
      <c r="E18">
        <v>1</v>
      </c>
      <c r="L18">
        <v>1</v>
      </c>
      <c r="U18">
        <v>1</v>
      </c>
    </row>
    <row r="19" spans="1:24" x14ac:dyDescent="0.25">
      <c r="A19" t="s">
        <v>144</v>
      </c>
      <c r="F19">
        <v>1</v>
      </c>
      <c r="M19">
        <v>1</v>
      </c>
      <c r="U19">
        <v>1</v>
      </c>
    </row>
    <row r="20" spans="1:24" x14ac:dyDescent="0.25">
      <c r="A20" t="s">
        <v>144</v>
      </c>
      <c r="G20">
        <v>1</v>
      </c>
      <c r="M20">
        <v>1</v>
      </c>
      <c r="R20">
        <v>1</v>
      </c>
    </row>
    <row r="21" spans="1:24" x14ac:dyDescent="0.25">
      <c r="A21" t="s">
        <v>144</v>
      </c>
    </row>
    <row r="22" spans="1:24" x14ac:dyDescent="0.25">
      <c r="A22" t="s">
        <v>144</v>
      </c>
      <c r="H22">
        <v>1</v>
      </c>
      <c r="O22">
        <v>1</v>
      </c>
      <c r="W22">
        <v>1</v>
      </c>
    </row>
    <row r="23" spans="1:24" x14ac:dyDescent="0.25">
      <c r="A23" t="s">
        <v>144</v>
      </c>
      <c r="F23">
        <v>1</v>
      </c>
      <c r="M23">
        <v>1</v>
      </c>
      <c r="T23">
        <v>1</v>
      </c>
      <c r="X23" t="s">
        <v>152</v>
      </c>
    </row>
    <row r="24" spans="1:24" x14ac:dyDescent="0.25">
      <c r="A24" t="s">
        <v>144</v>
      </c>
      <c r="H24">
        <v>1</v>
      </c>
      <c r="O24">
        <v>1</v>
      </c>
      <c r="W24">
        <v>1</v>
      </c>
    </row>
    <row r="25" spans="1:24" x14ac:dyDescent="0.25">
      <c r="A25" t="s">
        <v>144</v>
      </c>
      <c r="F25">
        <v>1</v>
      </c>
      <c r="M25">
        <v>1</v>
      </c>
      <c r="T25">
        <v>1</v>
      </c>
    </row>
    <row r="26" spans="1:24" x14ac:dyDescent="0.25">
      <c r="A26" t="s">
        <v>144</v>
      </c>
      <c r="F26">
        <v>1</v>
      </c>
      <c r="M26">
        <v>1</v>
      </c>
      <c r="T26">
        <v>1</v>
      </c>
      <c r="X26" t="s">
        <v>153</v>
      </c>
    </row>
    <row r="27" spans="1:24" x14ac:dyDescent="0.25">
      <c r="A27" t="s">
        <v>144</v>
      </c>
      <c r="F27">
        <v>1</v>
      </c>
      <c r="M27">
        <v>1</v>
      </c>
      <c r="U27">
        <v>1</v>
      </c>
      <c r="X27" t="s">
        <v>154</v>
      </c>
    </row>
    <row r="28" spans="1:24" x14ac:dyDescent="0.25">
      <c r="A28" t="s">
        <v>144</v>
      </c>
      <c r="G28">
        <v>1</v>
      </c>
      <c r="M28">
        <v>1</v>
      </c>
      <c r="W28">
        <v>1</v>
      </c>
      <c r="X28" t="s">
        <v>155</v>
      </c>
    </row>
    <row r="29" spans="1:24" x14ac:dyDescent="0.25">
      <c r="A29" t="s">
        <v>144</v>
      </c>
      <c r="G29">
        <v>1</v>
      </c>
      <c r="N29">
        <v>1</v>
      </c>
      <c r="V29">
        <v>1</v>
      </c>
    </row>
    <row r="30" spans="1:24" x14ac:dyDescent="0.25">
      <c r="A30" t="s">
        <v>144</v>
      </c>
      <c r="F30">
        <v>1</v>
      </c>
      <c r="L30">
        <v>1</v>
      </c>
      <c r="S30">
        <v>1</v>
      </c>
      <c r="X30" t="s">
        <v>156</v>
      </c>
    </row>
    <row r="31" spans="1:24" x14ac:dyDescent="0.25">
      <c r="A31" t="s">
        <v>144</v>
      </c>
      <c r="F31">
        <v>1</v>
      </c>
      <c r="L31">
        <v>1</v>
      </c>
      <c r="T31">
        <v>1</v>
      </c>
    </row>
    <row r="32" spans="1:24" x14ac:dyDescent="0.25">
      <c r="A32" t="s">
        <v>190</v>
      </c>
      <c r="G32">
        <v>1</v>
      </c>
      <c r="N32">
        <v>1</v>
      </c>
      <c r="U32">
        <v>1</v>
      </c>
      <c r="X32" t="s">
        <v>208</v>
      </c>
    </row>
    <row r="33" spans="1:24" x14ac:dyDescent="0.25">
      <c r="A33" t="s">
        <v>190</v>
      </c>
      <c r="F33">
        <v>1</v>
      </c>
      <c r="M33">
        <v>1</v>
      </c>
      <c r="V33">
        <v>1</v>
      </c>
      <c r="X33" t="s">
        <v>209</v>
      </c>
    </row>
    <row r="34" spans="1:24" x14ac:dyDescent="0.25">
      <c r="A34" t="s">
        <v>190</v>
      </c>
      <c r="C34">
        <v>1</v>
      </c>
      <c r="L34">
        <v>1</v>
      </c>
      <c r="S34">
        <v>1</v>
      </c>
    </row>
    <row r="35" spans="1:24" x14ac:dyDescent="0.25">
      <c r="A35" t="s">
        <v>190</v>
      </c>
      <c r="F35">
        <v>1</v>
      </c>
      <c r="M35">
        <v>1</v>
      </c>
      <c r="U35">
        <v>1</v>
      </c>
      <c r="X35" t="s">
        <v>210</v>
      </c>
    </row>
    <row r="36" spans="1:24" x14ac:dyDescent="0.25">
      <c r="A36" t="s">
        <v>190</v>
      </c>
      <c r="G36">
        <v>1</v>
      </c>
      <c r="N36">
        <v>1</v>
      </c>
      <c r="U36">
        <v>1</v>
      </c>
      <c r="X36" t="s">
        <v>212</v>
      </c>
    </row>
    <row r="37" spans="1:24" x14ac:dyDescent="0.25">
      <c r="A37" t="s">
        <v>190</v>
      </c>
      <c r="G37">
        <v>1</v>
      </c>
      <c r="M37">
        <v>1</v>
      </c>
      <c r="U37">
        <v>1</v>
      </c>
      <c r="X37" t="s">
        <v>213</v>
      </c>
    </row>
    <row r="38" spans="1:24" x14ac:dyDescent="0.25">
      <c r="A38" t="s">
        <v>190</v>
      </c>
      <c r="F38">
        <v>1</v>
      </c>
      <c r="K38">
        <v>1</v>
      </c>
      <c r="R38">
        <v>1</v>
      </c>
      <c r="X38" t="s">
        <v>214</v>
      </c>
    </row>
    <row r="39" spans="1:24" x14ac:dyDescent="0.25">
      <c r="A39" t="s">
        <v>190</v>
      </c>
      <c r="E39">
        <v>1</v>
      </c>
      <c r="L39">
        <v>1</v>
      </c>
      <c r="S39">
        <v>1</v>
      </c>
    </row>
    <row r="40" spans="1:24" x14ac:dyDescent="0.25">
      <c r="A40" t="s">
        <v>190</v>
      </c>
      <c r="E40">
        <v>1</v>
      </c>
      <c r="L40">
        <v>1</v>
      </c>
      <c r="W40">
        <v>1</v>
      </c>
    </row>
    <row r="41" spans="1:24" x14ac:dyDescent="0.25">
      <c r="A41" t="s">
        <v>190</v>
      </c>
      <c r="C41">
        <v>1</v>
      </c>
      <c r="J41">
        <v>1</v>
      </c>
      <c r="R41">
        <v>1</v>
      </c>
    </row>
    <row r="42" spans="1:24" x14ac:dyDescent="0.25">
      <c r="A42" t="s">
        <v>190</v>
      </c>
      <c r="C42">
        <v>1</v>
      </c>
      <c r="J42">
        <v>1</v>
      </c>
      <c r="R42">
        <v>1</v>
      </c>
    </row>
    <row r="43" spans="1:24" x14ac:dyDescent="0.25">
      <c r="A43" t="s">
        <v>249</v>
      </c>
      <c r="D43">
        <v>1</v>
      </c>
      <c r="K43">
        <v>1</v>
      </c>
      <c r="R43">
        <v>1</v>
      </c>
      <c r="X43" t="s">
        <v>262</v>
      </c>
    </row>
    <row r="44" spans="1:24" x14ac:dyDescent="0.25">
      <c r="A44" t="s">
        <v>249</v>
      </c>
      <c r="C44">
        <v>1</v>
      </c>
      <c r="J44">
        <v>1</v>
      </c>
      <c r="W44">
        <v>1</v>
      </c>
      <c r="X44" t="s">
        <v>263</v>
      </c>
    </row>
    <row r="45" spans="1:24" x14ac:dyDescent="0.25">
      <c r="A45" t="s">
        <v>249</v>
      </c>
      <c r="F45">
        <v>1</v>
      </c>
      <c r="M45">
        <v>1</v>
      </c>
      <c r="T45">
        <v>1</v>
      </c>
      <c r="X45" t="s">
        <v>264</v>
      </c>
    </row>
    <row r="46" spans="1:24" x14ac:dyDescent="0.25">
      <c r="A46" t="s">
        <v>249</v>
      </c>
      <c r="E46">
        <v>1</v>
      </c>
      <c r="L46">
        <v>1</v>
      </c>
      <c r="T46">
        <v>1</v>
      </c>
      <c r="X46" t="s">
        <v>265</v>
      </c>
    </row>
    <row r="47" spans="1:24" x14ac:dyDescent="0.25">
      <c r="A47" t="s">
        <v>249</v>
      </c>
      <c r="D47">
        <v>1</v>
      </c>
      <c r="K47">
        <v>1</v>
      </c>
      <c r="S47">
        <v>1</v>
      </c>
      <c r="X47" t="s">
        <v>305</v>
      </c>
    </row>
    <row r="48" spans="1:24" x14ac:dyDescent="0.25">
      <c r="A48" t="s">
        <v>320</v>
      </c>
      <c r="F48">
        <v>1</v>
      </c>
      <c r="L48">
        <v>1</v>
      </c>
      <c r="U48">
        <v>1</v>
      </c>
    </row>
    <row r="49" spans="1:24" x14ac:dyDescent="0.25">
      <c r="A49" t="s">
        <v>325</v>
      </c>
      <c r="G49">
        <v>1</v>
      </c>
      <c r="N49">
        <v>1</v>
      </c>
      <c r="V49">
        <v>1</v>
      </c>
      <c r="X49" t="s">
        <v>347</v>
      </c>
    </row>
    <row r="50" spans="1:24" x14ac:dyDescent="0.25">
      <c r="A50" t="s">
        <v>325</v>
      </c>
      <c r="D50">
        <v>1</v>
      </c>
      <c r="K50">
        <v>1</v>
      </c>
      <c r="S50">
        <v>1</v>
      </c>
      <c r="X50" t="s">
        <v>348</v>
      </c>
    </row>
    <row r="51" spans="1:24" x14ac:dyDescent="0.25">
      <c r="A51" t="s">
        <v>325</v>
      </c>
      <c r="H51">
        <v>1</v>
      </c>
      <c r="O51">
        <v>1</v>
      </c>
      <c r="W51">
        <v>1</v>
      </c>
      <c r="X51" t="s">
        <v>349</v>
      </c>
    </row>
    <row r="52" spans="1:24" x14ac:dyDescent="0.25">
      <c r="A52" t="s">
        <v>325</v>
      </c>
      <c r="F52">
        <v>1</v>
      </c>
      <c r="M52">
        <v>1</v>
      </c>
      <c r="T52">
        <v>1</v>
      </c>
      <c r="X52" t="s">
        <v>350</v>
      </c>
    </row>
    <row r="53" spans="1:24" x14ac:dyDescent="0.25">
      <c r="A53" t="s">
        <v>325</v>
      </c>
      <c r="G53">
        <v>1</v>
      </c>
      <c r="N53">
        <v>1</v>
      </c>
      <c r="V53">
        <v>1</v>
      </c>
      <c r="X53" t="s">
        <v>351</v>
      </c>
    </row>
    <row r="54" spans="1:24" x14ac:dyDescent="0.25">
      <c r="A54" t="s">
        <v>192</v>
      </c>
      <c r="F54">
        <v>1</v>
      </c>
      <c r="M54">
        <v>1</v>
      </c>
      <c r="U54">
        <v>1</v>
      </c>
      <c r="X54" t="s">
        <v>398</v>
      </c>
    </row>
    <row r="55" spans="1:24" x14ac:dyDescent="0.25">
      <c r="A55" t="s">
        <v>192</v>
      </c>
      <c r="G55">
        <v>1</v>
      </c>
      <c r="M55">
        <v>1</v>
      </c>
      <c r="X55" t="s">
        <v>405</v>
      </c>
    </row>
    <row r="56" spans="1:24" x14ac:dyDescent="0.25">
      <c r="A56" t="s">
        <v>192</v>
      </c>
      <c r="E56">
        <v>1</v>
      </c>
      <c r="K56">
        <v>1</v>
      </c>
      <c r="S56">
        <v>1</v>
      </c>
    </row>
    <row r="57" spans="1:24" x14ac:dyDescent="0.25">
      <c r="A57" t="s">
        <v>192</v>
      </c>
      <c r="C57">
        <v>1</v>
      </c>
      <c r="J57">
        <v>1</v>
      </c>
      <c r="W57">
        <v>1</v>
      </c>
      <c r="X57" t="s">
        <v>413</v>
      </c>
    </row>
    <row r="58" spans="1:24" x14ac:dyDescent="0.25">
      <c r="A58" t="s">
        <v>192</v>
      </c>
    </row>
    <row r="59" spans="1:24" x14ac:dyDescent="0.25">
      <c r="A59" t="s">
        <v>192</v>
      </c>
      <c r="D59">
        <v>1</v>
      </c>
      <c r="L59">
        <v>1</v>
      </c>
      <c r="T59">
        <v>1</v>
      </c>
      <c r="X59" t="s">
        <v>420</v>
      </c>
    </row>
    <row r="60" spans="1:24" x14ac:dyDescent="0.25">
      <c r="A60" t="s">
        <v>192</v>
      </c>
      <c r="F60">
        <v>1</v>
      </c>
      <c r="M60">
        <v>1</v>
      </c>
      <c r="T60">
        <v>1</v>
      </c>
      <c r="X60" t="s">
        <v>432</v>
      </c>
    </row>
    <row r="61" spans="1:24" x14ac:dyDescent="0.25">
      <c r="A61" t="s">
        <v>192</v>
      </c>
      <c r="F61">
        <v>1</v>
      </c>
      <c r="M61">
        <v>1</v>
      </c>
      <c r="T61">
        <v>1</v>
      </c>
      <c r="X61" t="s">
        <v>436</v>
      </c>
    </row>
    <row r="62" spans="1:24" x14ac:dyDescent="0.25">
      <c r="A62" t="s">
        <v>192</v>
      </c>
      <c r="F62">
        <v>1</v>
      </c>
      <c r="M62">
        <v>1</v>
      </c>
      <c r="U62">
        <v>1</v>
      </c>
      <c r="X62" t="s">
        <v>443</v>
      </c>
    </row>
    <row r="63" spans="1:24" x14ac:dyDescent="0.25">
      <c r="C63" s="11" t="s">
        <v>2</v>
      </c>
      <c r="D63" s="11" t="s">
        <v>3</v>
      </c>
      <c r="E63" s="11" t="s">
        <v>4</v>
      </c>
      <c r="F63" s="11" t="s">
        <v>5</v>
      </c>
      <c r="G63" s="11" t="s">
        <v>6</v>
      </c>
      <c r="H63" s="11" t="s">
        <v>7</v>
      </c>
      <c r="J63" s="11" t="s">
        <v>2</v>
      </c>
      <c r="K63" s="11" t="s">
        <v>3</v>
      </c>
      <c r="L63" s="11" t="s">
        <v>4</v>
      </c>
      <c r="M63" s="11" t="s">
        <v>5</v>
      </c>
      <c r="N63" s="11" t="s">
        <v>6</v>
      </c>
      <c r="O63" s="11" t="s">
        <v>7</v>
      </c>
      <c r="R63" s="11" t="s">
        <v>8</v>
      </c>
      <c r="S63" s="11" t="s">
        <v>9</v>
      </c>
      <c r="T63" s="11" t="s">
        <v>10</v>
      </c>
      <c r="U63" s="11" t="s">
        <v>11</v>
      </c>
      <c r="V63" s="11" t="s">
        <v>12</v>
      </c>
      <c r="W63" s="11" t="s">
        <v>13</v>
      </c>
      <c r="X63" t="s">
        <v>575</v>
      </c>
    </row>
    <row r="64" spans="1:24" x14ac:dyDescent="0.25">
      <c r="B64" t="s">
        <v>492</v>
      </c>
      <c r="C64" s="1">
        <f>SUM(C65:C66)</f>
        <v>41</v>
      </c>
      <c r="D64" s="1">
        <f t="shared" ref="D64:H64" si="0">SUM(D65:D66)</f>
        <v>62</v>
      </c>
      <c r="E64" s="1">
        <f t="shared" si="0"/>
        <v>50</v>
      </c>
      <c r="F64" s="1">
        <f t="shared" si="0"/>
        <v>123</v>
      </c>
      <c r="G64" s="1">
        <f t="shared" si="0"/>
        <v>26</v>
      </c>
      <c r="H64" s="1">
        <f t="shared" si="0"/>
        <v>7</v>
      </c>
      <c r="I64" t="s">
        <v>492</v>
      </c>
      <c r="J64" s="1">
        <f>SUM(J65:J66)</f>
        <v>32</v>
      </c>
      <c r="K64" s="1">
        <f t="shared" ref="K64" si="1">SUM(K65:K66)</f>
        <v>75</v>
      </c>
      <c r="L64" s="1">
        <f t="shared" ref="L64" si="2">SUM(L65:L66)</f>
        <v>80</v>
      </c>
      <c r="M64" s="1">
        <f t="shared" ref="M64" si="3">SUM(M65:M66)</f>
        <v>98</v>
      </c>
      <c r="N64" s="1">
        <f t="shared" ref="N64" si="4">SUM(N65:N66)</f>
        <v>17</v>
      </c>
      <c r="O64" s="1">
        <f t="shared" ref="O64" si="5">SUM(O65:O66)</f>
        <v>3</v>
      </c>
      <c r="R64" s="1">
        <f t="shared" ref="R64" si="6">SUM(R65:R66)</f>
        <v>32</v>
      </c>
      <c r="S64" s="1">
        <f t="shared" ref="S64" si="7">SUM(S65:S66)</f>
        <v>76</v>
      </c>
      <c r="T64" s="1">
        <f t="shared" ref="T64" si="8">SUM(T65:T66)</f>
        <v>100</v>
      </c>
      <c r="U64" s="1">
        <f t="shared" ref="U64" si="9">SUM(U65:U66)</f>
        <v>62</v>
      </c>
      <c r="V64" s="1">
        <f t="shared" ref="V64" si="10">SUM(V65:V66)</f>
        <v>17</v>
      </c>
      <c r="W64" s="1">
        <f t="shared" ref="W64" si="11">SUM(W65:W66)</f>
        <v>18</v>
      </c>
      <c r="X64" t="s">
        <v>576</v>
      </c>
    </row>
    <row r="65" spans="1:24" x14ac:dyDescent="0.25">
      <c r="B65" t="s">
        <v>493</v>
      </c>
      <c r="C65">
        <f>SUM(C3:C62)</f>
        <v>7</v>
      </c>
      <c r="D65">
        <f t="shared" ref="D65:H65" si="12">SUM(D3:D62)</f>
        <v>5</v>
      </c>
      <c r="E65">
        <f t="shared" si="12"/>
        <v>5</v>
      </c>
      <c r="F65">
        <f t="shared" si="12"/>
        <v>25</v>
      </c>
      <c r="G65">
        <f t="shared" si="12"/>
        <v>11</v>
      </c>
      <c r="H65">
        <f t="shared" si="12"/>
        <v>3</v>
      </c>
      <c r="I65" t="s">
        <v>493</v>
      </c>
      <c r="J65">
        <f>SUM(J3:J62)</f>
        <v>4</v>
      </c>
      <c r="K65">
        <f t="shared" ref="K65:O65" si="13">SUM(K3:K62)</f>
        <v>7</v>
      </c>
      <c r="L65">
        <f t="shared" si="13"/>
        <v>12</v>
      </c>
      <c r="M65">
        <f t="shared" si="13"/>
        <v>26</v>
      </c>
      <c r="N65">
        <f t="shared" si="13"/>
        <v>5</v>
      </c>
      <c r="O65">
        <f t="shared" si="13"/>
        <v>3</v>
      </c>
      <c r="R65">
        <f>SUM(R3:R62)</f>
        <v>5</v>
      </c>
      <c r="S65">
        <f t="shared" ref="S65:W65" si="14">SUM(S3:S62)</f>
        <v>8</v>
      </c>
      <c r="T65">
        <f t="shared" si="14"/>
        <v>14</v>
      </c>
      <c r="U65">
        <f t="shared" si="14"/>
        <v>15</v>
      </c>
      <c r="V65">
        <f t="shared" si="14"/>
        <v>5</v>
      </c>
      <c r="W65">
        <f t="shared" si="14"/>
        <v>7</v>
      </c>
      <c r="X65" t="s">
        <v>575</v>
      </c>
    </row>
    <row r="66" spans="1:24" x14ac:dyDescent="0.25">
      <c r="B66" t="s">
        <v>494</v>
      </c>
      <c r="C66">
        <v>34</v>
      </c>
      <c r="D66">
        <v>57</v>
      </c>
      <c r="E66">
        <v>45</v>
      </c>
      <c r="F66">
        <v>98</v>
      </c>
      <c r="G66">
        <v>15</v>
      </c>
      <c r="H66">
        <v>4</v>
      </c>
      <c r="I66" t="s">
        <v>494</v>
      </c>
      <c r="J66">
        <v>28</v>
      </c>
      <c r="K66">
        <v>68</v>
      </c>
      <c r="L66">
        <v>68</v>
      </c>
      <c r="M66">
        <v>72</v>
      </c>
      <c r="N66">
        <v>12</v>
      </c>
      <c r="R66">
        <v>27</v>
      </c>
      <c r="S66">
        <v>68</v>
      </c>
      <c r="T66">
        <v>86</v>
      </c>
      <c r="U66">
        <v>47</v>
      </c>
      <c r="V66">
        <v>12</v>
      </c>
      <c r="W66">
        <v>11</v>
      </c>
      <c r="X66" t="s">
        <v>576</v>
      </c>
    </row>
    <row r="67" spans="1:24" x14ac:dyDescent="0.25">
      <c r="X67" t="s">
        <v>577</v>
      </c>
    </row>
    <row r="68" spans="1:24" x14ac:dyDescent="0.25">
      <c r="A68" t="s">
        <v>1238</v>
      </c>
      <c r="B68">
        <f>SUM(C64:H64)</f>
        <v>309</v>
      </c>
      <c r="X68" t="s">
        <v>578</v>
      </c>
    </row>
    <row r="69" spans="1:24" x14ac:dyDescent="0.25">
      <c r="R69">
        <f>SUM(R64:W64)</f>
        <v>305</v>
      </c>
      <c r="X69" t="s">
        <v>579</v>
      </c>
    </row>
    <row r="70" spans="1:24" x14ac:dyDescent="0.25">
      <c r="H70" t="s">
        <v>492</v>
      </c>
      <c r="I70">
        <f>SUM(J64:O64)</f>
        <v>305</v>
      </c>
      <c r="X70" t="s">
        <v>505</v>
      </c>
    </row>
    <row r="71" spans="1:24" x14ac:dyDescent="0.25">
      <c r="X71" t="s">
        <v>580</v>
      </c>
    </row>
    <row r="72" spans="1:24" x14ac:dyDescent="0.25">
      <c r="X72" t="s">
        <v>581</v>
      </c>
    </row>
    <row r="73" spans="1:24" x14ac:dyDescent="0.25">
      <c r="X73" t="s">
        <v>582</v>
      </c>
    </row>
    <row r="74" spans="1:24" x14ac:dyDescent="0.25">
      <c r="X74" t="s">
        <v>583</v>
      </c>
    </row>
    <row r="75" spans="1:24" x14ac:dyDescent="0.25">
      <c r="X75" t="s">
        <v>584</v>
      </c>
    </row>
    <row r="76" spans="1:24" x14ac:dyDescent="0.25">
      <c r="X76" t="s">
        <v>585</v>
      </c>
    </row>
    <row r="77" spans="1:24" x14ac:dyDescent="0.25">
      <c r="X77" t="s">
        <v>586</v>
      </c>
    </row>
    <row r="78" spans="1:24" x14ac:dyDescent="0.25">
      <c r="X78" t="s">
        <v>587</v>
      </c>
    </row>
    <row r="79" spans="1:24" x14ac:dyDescent="0.25">
      <c r="X79" t="s">
        <v>588</v>
      </c>
    </row>
    <row r="80" spans="1:24" x14ac:dyDescent="0.25">
      <c r="X80" t="s">
        <v>589</v>
      </c>
    </row>
    <row r="81" spans="24:24" x14ac:dyDescent="0.25">
      <c r="X81" t="s">
        <v>590</v>
      </c>
    </row>
    <row r="82" spans="24:24" x14ac:dyDescent="0.25">
      <c r="X82" t="s">
        <v>591</v>
      </c>
    </row>
    <row r="83" spans="24:24" x14ac:dyDescent="0.25">
      <c r="X83" t="s">
        <v>592</v>
      </c>
    </row>
    <row r="84" spans="24:24" x14ac:dyDescent="0.25">
      <c r="X84" t="s">
        <v>593</v>
      </c>
    </row>
    <row r="85" spans="24:24" x14ac:dyDescent="0.25">
      <c r="X85" t="s">
        <v>594</v>
      </c>
    </row>
    <row r="86" spans="24:24" x14ac:dyDescent="0.25">
      <c r="X86" t="s">
        <v>595</v>
      </c>
    </row>
    <row r="87" spans="24:24" x14ac:dyDescent="0.25">
      <c r="X87" t="s">
        <v>596</v>
      </c>
    </row>
    <row r="88" spans="24:24" x14ac:dyDescent="0.25">
      <c r="X88" t="s">
        <v>597</v>
      </c>
    </row>
    <row r="89" spans="24:24" x14ac:dyDescent="0.25">
      <c r="X89" t="s">
        <v>598</v>
      </c>
    </row>
    <row r="90" spans="24:24" x14ac:dyDescent="0.25">
      <c r="X90" t="s">
        <v>599</v>
      </c>
    </row>
    <row r="91" spans="24:24" x14ac:dyDescent="0.25">
      <c r="X91" t="s">
        <v>600</v>
      </c>
    </row>
    <row r="92" spans="24:24" x14ac:dyDescent="0.25">
      <c r="X92" t="s">
        <v>601</v>
      </c>
    </row>
    <row r="93" spans="24:24" x14ac:dyDescent="0.25">
      <c r="X93" t="s">
        <v>602</v>
      </c>
    </row>
    <row r="94" spans="24:24" x14ac:dyDescent="0.25">
      <c r="X94" t="s">
        <v>603</v>
      </c>
    </row>
    <row r="95" spans="24:24" x14ac:dyDescent="0.25">
      <c r="X95" t="s">
        <v>604</v>
      </c>
    </row>
    <row r="96" spans="24:24" x14ac:dyDescent="0.25">
      <c r="X96" t="s">
        <v>605</v>
      </c>
    </row>
    <row r="97" spans="24:24" x14ac:dyDescent="0.25">
      <c r="X97" t="s">
        <v>606</v>
      </c>
    </row>
    <row r="98" spans="24:24" x14ac:dyDescent="0.25">
      <c r="X98" t="s">
        <v>607</v>
      </c>
    </row>
    <row r="99" spans="24:24" x14ac:dyDescent="0.25">
      <c r="X99" t="s">
        <v>608</v>
      </c>
    </row>
    <row r="100" spans="24:24" x14ac:dyDescent="0.25">
      <c r="X100" t="s">
        <v>609</v>
      </c>
    </row>
    <row r="101" spans="24:24" x14ac:dyDescent="0.25">
      <c r="X101" t="s">
        <v>610</v>
      </c>
    </row>
    <row r="102" spans="24:24" x14ac:dyDescent="0.25">
      <c r="X102" t="s">
        <v>611</v>
      </c>
    </row>
    <row r="103" spans="24:24" x14ac:dyDescent="0.25">
      <c r="X103" t="s">
        <v>612</v>
      </c>
    </row>
    <row r="104" spans="24:24" x14ac:dyDescent="0.25">
      <c r="X104" t="s">
        <v>613</v>
      </c>
    </row>
    <row r="105" spans="24:24" x14ac:dyDescent="0.25">
      <c r="X105" t="s">
        <v>614</v>
      </c>
    </row>
    <row r="106" spans="24:24" x14ac:dyDescent="0.25">
      <c r="X106" t="s">
        <v>615</v>
      </c>
    </row>
    <row r="107" spans="24:24" x14ac:dyDescent="0.25">
      <c r="X107" t="s">
        <v>616</v>
      </c>
    </row>
    <row r="108" spans="24:24" x14ac:dyDescent="0.25">
      <c r="X108" t="s">
        <v>617</v>
      </c>
    </row>
    <row r="109" spans="24:24" x14ac:dyDescent="0.25">
      <c r="X109" t="s">
        <v>618</v>
      </c>
    </row>
    <row r="110" spans="24:24" x14ac:dyDescent="0.25">
      <c r="X110" t="s">
        <v>619</v>
      </c>
    </row>
    <row r="111" spans="24:24" x14ac:dyDescent="0.25">
      <c r="X111" t="s">
        <v>620</v>
      </c>
    </row>
    <row r="112" spans="24:24" x14ac:dyDescent="0.25">
      <c r="X112" t="s">
        <v>621</v>
      </c>
    </row>
    <row r="113" spans="23:24" x14ac:dyDescent="0.25">
      <c r="X113" t="s">
        <v>622</v>
      </c>
    </row>
    <row r="114" spans="23:24" x14ac:dyDescent="0.25">
      <c r="X114" t="s">
        <v>623</v>
      </c>
    </row>
    <row r="115" spans="23:24" x14ac:dyDescent="0.25">
      <c r="X115" t="s">
        <v>553</v>
      </c>
    </row>
    <row r="116" spans="23:24" x14ac:dyDescent="0.25">
      <c r="X116" t="s">
        <v>624</v>
      </c>
    </row>
    <row r="117" spans="23:24" x14ac:dyDescent="0.25">
      <c r="X117" t="s">
        <v>625</v>
      </c>
    </row>
    <row r="118" spans="23:24" x14ac:dyDescent="0.25">
      <c r="X118" t="s">
        <v>626</v>
      </c>
    </row>
    <row r="119" spans="23:24" x14ac:dyDescent="0.25">
      <c r="X119" t="s">
        <v>627</v>
      </c>
    </row>
    <row r="120" spans="23:24" x14ac:dyDescent="0.25">
      <c r="X120" t="s">
        <v>628</v>
      </c>
    </row>
    <row r="121" spans="23:24" x14ac:dyDescent="0.25">
      <c r="W121" s="19"/>
      <c r="X121" t="s">
        <v>629</v>
      </c>
    </row>
    <row r="122" spans="23:24" x14ac:dyDescent="0.25">
      <c r="W122" s="19"/>
      <c r="X122" t="s">
        <v>630</v>
      </c>
    </row>
    <row r="123" spans="23:24" x14ac:dyDescent="0.25">
      <c r="W123" s="19"/>
      <c r="X123" t="s">
        <v>631</v>
      </c>
    </row>
    <row r="124" spans="23:24" x14ac:dyDescent="0.25">
      <c r="W124" s="19"/>
      <c r="X124" t="s">
        <v>632</v>
      </c>
    </row>
    <row r="125" spans="23:24" x14ac:dyDescent="0.25">
      <c r="W125" s="19"/>
      <c r="X125" t="s">
        <v>565</v>
      </c>
    </row>
    <row r="126" spans="23:24" x14ac:dyDescent="0.25">
      <c r="W126" s="19"/>
      <c r="X126" t="s">
        <v>633</v>
      </c>
    </row>
    <row r="127" spans="23:24" x14ac:dyDescent="0.25">
      <c r="W127" s="19"/>
      <c r="X127" t="s">
        <v>634</v>
      </c>
    </row>
    <row r="128" spans="23:24" x14ac:dyDescent="0.25">
      <c r="W128" s="19"/>
      <c r="X128" t="s">
        <v>635</v>
      </c>
    </row>
    <row r="129" spans="23:24" x14ac:dyDescent="0.25">
      <c r="W129" s="19"/>
      <c r="X129" t="s">
        <v>636</v>
      </c>
    </row>
    <row r="130" spans="23:24" x14ac:dyDescent="0.25">
      <c r="W130" s="19"/>
      <c r="X130" t="s">
        <v>637</v>
      </c>
    </row>
    <row r="131" spans="23:24" x14ac:dyDescent="0.25">
      <c r="W131" s="19"/>
      <c r="X131" t="s">
        <v>638</v>
      </c>
    </row>
    <row r="132" spans="23:24" x14ac:dyDescent="0.25">
      <c r="W132" s="19"/>
      <c r="X132" t="s">
        <v>639</v>
      </c>
    </row>
    <row r="133" spans="23:24" x14ac:dyDescent="0.25">
      <c r="W133" s="19"/>
      <c r="X133" t="s">
        <v>640</v>
      </c>
    </row>
  </sheetData>
  <sheetProtection algorithmName="SHA-512" hashValue="oN0BJkpfwNZ6cU16rSGbZgkvThZt0wAFO8k/LTwkUr6NDZaDUIXcLnZOwyc6rGLwdgYdhmrpNsBbs/mND1C1iQ==" saltValue="tlK4R6s44Z6kb4TnrD9icA==" spinCount="100000" sheet="1" objects="1" scenarios="1"/>
  <phoneticPr fontId="4"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72DC-5997-47F5-BAEB-6FD9711B2B07}">
  <dimension ref="A1:AA146"/>
  <sheetViews>
    <sheetView topLeftCell="L1" workbookViewId="0">
      <pane ySplit="1" topLeftCell="A87" activePane="bottomLeft" state="frozen"/>
      <selection activeCell="A22" sqref="A22"/>
      <selection pane="bottomLeft" activeCell="A22" sqref="A22"/>
    </sheetView>
  </sheetViews>
  <sheetFormatPr defaultRowHeight="15" x14ac:dyDescent="0.25"/>
  <cols>
    <col min="2" max="2" width="42.42578125" customWidth="1"/>
    <col min="3" max="3" width="23.7109375" customWidth="1"/>
    <col min="4" max="4" width="17.42578125" customWidth="1"/>
    <col min="5" max="5" width="15.5703125" customWidth="1"/>
    <col min="7" max="7" width="12.140625" bestFit="1" customWidth="1"/>
    <col min="25" max="25" width="75.28515625" customWidth="1"/>
  </cols>
  <sheetData>
    <row r="1" spans="1:27" ht="45.75" x14ac:dyDescent="0.3">
      <c r="B1" s="10" t="s">
        <v>19</v>
      </c>
      <c r="C1" s="11" t="s">
        <v>2</v>
      </c>
      <c r="D1" s="11" t="s">
        <v>3</v>
      </c>
      <c r="E1" s="11" t="s">
        <v>4</v>
      </c>
      <c r="F1" s="11" t="s">
        <v>5</v>
      </c>
      <c r="G1" s="11" t="s">
        <v>6</v>
      </c>
      <c r="H1" s="11" t="s">
        <v>7</v>
      </c>
      <c r="I1" s="12"/>
      <c r="J1" s="11" t="s">
        <v>2</v>
      </c>
      <c r="K1" s="11" t="s">
        <v>3</v>
      </c>
      <c r="L1" s="11" t="s">
        <v>4</v>
      </c>
      <c r="M1" s="11" t="s">
        <v>5</v>
      </c>
      <c r="N1" s="11" t="s">
        <v>6</v>
      </c>
      <c r="O1" s="11" t="s">
        <v>7</v>
      </c>
      <c r="P1" s="12"/>
      <c r="Q1" s="13"/>
      <c r="R1" s="13" t="s">
        <v>8</v>
      </c>
      <c r="S1" s="13" t="s">
        <v>9</v>
      </c>
      <c r="T1" s="13" t="s">
        <v>10</v>
      </c>
      <c r="U1" s="13" t="s">
        <v>11</v>
      </c>
      <c r="V1" s="13" t="s">
        <v>12</v>
      </c>
      <c r="W1" s="11" t="s">
        <v>13</v>
      </c>
      <c r="X1" s="12"/>
      <c r="Y1" s="14"/>
      <c r="Z1" s="14"/>
      <c r="AA1" s="15"/>
    </row>
    <row r="2" spans="1:27" ht="180" x14ac:dyDescent="0.25">
      <c r="A2" s="1" t="s">
        <v>59</v>
      </c>
      <c r="B2" s="16" t="s">
        <v>1</v>
      </c>
      <c r="C2" s="14"/>
      <c r="D2" s="14"/>
      <c r="E2" s="14"/>
      <c r="F2" s="14"/>
      <c r="G2" s="14"/>
      <c r="H2" s="14"/>
      <c r="I2" s="16" t="s">
        <v>80</v>
      </c>
      <c r="J2" s="14"/>
      <c r="K2" s="14"/>
      <c r="L2" s="14"/>
      <c r="M2" s="14"/>
      <c r="N2" s="14"/>
      <c r="O2" s="14"/>
      <c r="P2" s="14"/>
      <c r="Q2" s="16" t="s">
        <v>23</v>
      </c>
      <c r="R2" s="14"/>
      <c r="S2" s="14"/>
      <c r="T2" s="14"/>
      <c r="U2" s="14"/>
      <c r="V2" s="14"/>
      <c r="W2" s="14"/>
      <c r="X2" s="14"/>
      <c r="Y2" s="13" t="s">
        <v>14</v>
      </c>
      <c r="Z2" s="11" t="s">
        <v>16</v>
      </c>
      <c r="AA2" s="17"/>
    </row>
    <row r="3" spans="1:27" x14ac:dyDescent="0.25">
      <c r="A3" t="s">
        <v>60</v>
      </c>
      <c r="B3" s="5"/>
      <c r="G3">
        <v>1</v>
      </c>
      <c r="M3">
        <v>1</v>
      </c>
      <c r="V3">
        <v>1</v>
      </c>
      <c r="Y3" t="s">
        <v>98</v>
      </c>
    </row>
    <row r="4" spans="1:27" x14ac:dyDescent="0.25">
      <c r="A4" t="s">
        <v>60</v>
      </c>
      <c r="B4" s="5"/>
      <c r="C4" s="5"/>
      <c r="D4" s="5"/>
      <c r="E4" s="5"/>
      <c r="F4" s="5"/>
      <c r="G4" s="5">
        <v>1</v>
      </c>
      <c r="H4" s="5"/>
      <c r="I4" s="5"/>
      <c r="J4" s="5"/>
      <c r="K4" s="5"/>
      <c r="L4" s="5"/>
      <c r="M4" s="5">
        <v>1</v>
      </c>
      <c r="N4" s="5"/>
      <c r="O4" s="5"/>
      <c r="S4">
        <v>1</v>
      </c>
      <c r="Y4" t="s">
        <v>113</v>
      </c>
    </row>
    <row r="5" spans="1:27" x14ac:dyDescent="0.25">
      <c r="A5" t="s">
        <v>60</v>
      </c>
      <c r="B5" s="5"/>
      <c r="C5">
        <v>1</v>
      </c>
      <c r="M5">
        <v>1</v>
      </c>
      <c r="T5">
        <v>1</v>
      </c>
      <c r="Y5" t="s">
        <v>114</v>
      </c>
    </row>
    <row r="6" spans="1:27" x14ac:dyDescent="0.25">
      <c r="A6" t="s">
        <v>60</v>
      </c>
      <c r="F6">
        <v>1</v>
      </c>
      <c r="M6">
        <v>1</v>
      </c>
      <c r="U6">
        <v>1</v>
      </c>
      <c r="Y6" t="s">
        <v>123</v>
      </c>
    </row>
    <row r="7" spans="1:27" x14ac:dyDescent="0.25">
      <c r="A7" t="s">
        <v>60</v>
      </c>
      <c r="E7">
        <v>1</v>
      </c>
      <c r="M7">
        <v>1</v>
      </c>
      <c r="U7">
        <v>1</v>
      </c>
      <c r="Y7" t="s">
        <v>124</v>
      </c>
    </row>
    <row r="8" spans="1:27" x14ac:dyDescent="0.25">
      <c r="A8" t="s">
        <v>60</v>
      </c>
      <c r="B8" s="5"/>
      <c r="G8">
        <v>1</v>
      </c>
      <c r="M8">
        <v>1</v>
      </c>
      <c r="T8">
        <v>1</v>
      </c>
      <c r="Y8" t="s">
        <v>125</v>
      </c>
    </row>
    <row r="9" spans="1:27" x14ac:dyDescent="0.25">
      <c r="A9" t="s">
        <v>60</v>
      </c>
      <c r="C9">
        <v>1</v>
      </c>
      <c r="N9">
        <v>1</v>
      </c>
      <c r="Y9" t="s">
        <v>126</v>
      </c>
    </row>
    <row r="10" spans="1:27" x14ac:dyDescent="0.25">
      <c r="A10" t="s">
        <v>60</v>
      </c>
      <c r="E10">
        <v>1</v>
      </c>
      <c r="M10">
        <v>1</v>
      </c>
      <c r="S10">
        <v>1</v>
      </c>
    </row>
    <row r="11" spans="1:27" x14ac:dyDescent="0.25">
      <c r="A11" t="s">
        <v>60</v>
      </c>
      <c r="F11">
        <v>1</v>
      </c>
      <c r="Y11" t="s">
        <v>127</v>
      </c>
    </row>
    <row r="12" spans="1:27" x14ac:dyDescent="0.25">
      <c r="A12" t="s">
        <v>144</v>
      </c>
      <c r="F12">
        <v>1</v>
      </c>
      <c r="M12">
        <v>1</v>
      </c>
      <c r="U12">
        <v>1</v>
      </c>
      <c r="Y12" t="s">
        <v>157</v>
      </c>
    </row>
    <row r="13" spans="1:27" x14ac:dyDescent="0.25">
      <c r="A13" t="s">
        <v>144</v>
      </c>
      <c r="G13">
        <v>1</v>
      </c>
      <c r="N13">
        <v>1</v>
      </c>
      <c r="U13">
        <v>1</v>
      </c>
      <c r="Y13" t="s">
        <v>158</v>
      </c>
    </row>
    <row r="14" spans="1:27" x14ac:dyDescent="0.25">
      <c r="A14" t="s">
        <v>144</v>
      </c>
      <c r="F14">
        <v>1</v>
      </c>
      <c r="L14">
        <v>1</v>
      </c>
      <c r="T14">
        <v>1</v>
      </c>
    </row>
    <row r="15" spans="1:27" x14ac:dyDescent="0.25">
      <c r="A15" t="s">
        <v>144</v>
      </c>
      <c r="F15">
        <v>1</v>
      </c>
      <c r="L15">
        <v>1</v>
      </c>
      <c r="U15">
        <v>1</v>
      </c>
      <c r="Y15" t="s">
        <v>159</v>
      </c>
    </row>
    <row r="16" spans="1:27" x14ac:dyDescent="0.25">
      <c r="A16" t="s">
        <v>144</v>
      </c>
      <c r="F16">
        <v>1</v>
      </c>
      <c r="L16">
        <v>1</v>
      </c>
      <c r="T16">
        <v>1</v>
      </c>
      <c r="Y16" t="s">
        <v>160</v>
      </c>
    </row>
    <row r="17" spans="1:25" x14ac:dyDescent="0.25">
      <c r="A17" t="s">
        <v>144</v>
      </c>
      <c r="F17">
        <v>1</v>
      </c>
      <c r="L17">
        <v>1</v>
      </c>
      <c r="U17">
        <v>1</v>
      </c>
      <c r="Y17" t="s">
        <v>161</v>
      </c>
    </row>
    <row r="18" spans="1:25" x14ac:dyDescent="0.25">
      <c r="A18" t="s">
        <v>144</v>
      </c>
      <c r="F18">
        <v>1</v>
      </c>
      <c r="L18">
        <v>1</v>
      </c>
      <c r="U18">
        <v>1</v>
      </c>
    </row>
    <row r="19" spans="1:25" x14ac:dyDescent="0.25">
      <c r="A19" t="s">
        <v>144</v>
      </c>
      <c r="F19">
        <v>1</v>
      </c>
      <c r="M19">
        <v>1</v>
      </c>
      <c r="U19">
        <v>1</v>
      </c>
      <c r="Y19" t="s">
        <v>162</v>
      </c>
    </row>
    <row r="20" spans="1:25" x14ac:dyDescent="0.25">
      <c r="A20" t="s">
        <v>144</v>
      </c>
      <c r="G20">
        <v>1</v>
      </c>
      <c r="M20">
        <v>1</v>
      </c>
      <c r="T20">
        <v>1</v>
      </c>
      <c r="Y20" t="s">
        <v>163</v>
      </c>
    </row>
    <row r="21" spans="1:25" x14ac:dyDescent="0.25">
      <c r="A21" t="s">
        <v>144</v>
      </c>
      <c r="F21">
        <v>1</v>
      </c>
      <c r="K21">
        <v>1</v>
      </c>
      <c r="T21">
        <v>1</v>
      </c>
    </row>
    <row r="22" spans="1:25" x14ac:dyDescent="0.25">
      <c r="A22" t="s">
        <v>144</v>
      </c>
      <c r="H22">
        <v>1</v>
      </c>
      <c r="O22">
        <v>1</v>
      </c>
      <c r="S22">
        <v>1</v>
      </c>
      <c r="Y22" t="s">
        <v>164</v>
      </c>
    </row>
    <row r="23" spans="1:25" x14ac:dyDescent="0.25">
      <c r="A23" t="s">
        <v>144</v>
      </c>
      <c r="F23">
        <v>1</v>
      </c>
      <c r="K23">
        <v>1</v>
      </c>
      <c r="S23">
        <v>1</v>
      </c>
    </row>
    <row r="24" spans="1:25" x14ac:dyDescent="0.25">
      <c r="A24" t="s">
        <v>144</v>
      </c>
      <c r="F24">
        <v>1</v>
      </c>
      <c r="M24">
        <v>1</v>
      </c>
      <c r="T24">
        <v>1</v>
      </c>
      <c r="Y24" t="s">
        <v>165</v>
      </c>
    </row>
    <row r="25" spans="1:25" x14ac:dyDescent="0.25">
      <c r="A25" t="s">
        <v>144</v>
      </c>
      <c r="E25">
        <v>1</v>
      </c>
      <c r="L25">
        <v>1</v>
      </c>
      <c r="T25">
        <v>1</v>
      </c>
    </row>
    <row r="26" spans="1:25" x14ac:dyDescent="0.25">
      <c r="A26" t="s">
        <v>144</v>
      </c>
      <c r="F26">
        <v>1</v>
      </c>
      <c r="M26">
        <v>1</v>
      </c>
      <c r="T26">
        <v>1</v>
      </c>
    </row>
    <row r="27" spans="1:25" x14ac:dyDescent="0.25">
      <c r="A27" t="s">
        <v>144</v>
      </c>
      <c r="G27">
        <v>1</v>
      </c>
      <c r="N27">
        <v>1</v>
      </c>
      <c r="V27">
        <v>1</v>
      </c>
      <c r="Y27" t="s">
        <v>166</v>
      </c>
    </row>
    <row r="28" spans="1:25" x14ac:dyDescent="0.25">
      <c r="A28" t="s">
        <v>144</v>
      </c>
      <c r="G28">
        <v>1</v>
      </c>
      <c r="N28">
        <v>1</v>
      </c>
      <c r="U28">
        <v>1</v>
      </c>
      <c r="Y28" t="s">
        <v>167</v>
      </c>
    </row>
    <row r="29" spans="1:25" x14ac:dyDescent="0.25">
      <c r="A29" t="s">
        <v>144</v>
      </c>
      <c r="F29">
        <v>1</v>
      </c>
      <c r="N29">
        <v>1</v>
      </c>
      <c r="V29">
        <v>1</v>
      </c>
    </row>
    <row r="30" spans="1:25" x14ac:dyDescent="0.25">
      <c r="A30" t="s">
        <v>144</v>
      </c>
      <c r="F30">
        <v>1</v>
      </c>
      <c r="M30">
        <v>1</v>
      </c>
      <c r="U30">
        <v>1</v>
      </c>
      <c r="Y30" t="s">
        <v>168</v>
      </c>
    </row>
    <row r="31" spans="1:25" x14ac:dyDescent="0.25">
      <c r="A31" t="s">
        <v>144</v>
      </c>
      <c r="F31">
        <v>1</v>
      </c>
      <c r="L31">
        <v>1</v>
      </c>
      <c r="S31">
        <v>1</v>
      </c>
      <c r="Y31" t="s">
        <v>170</v>
      </c>
    </row>
    <row r="32" spans="1:25" x14ac:dyDescent="0.25">
      <c r="A32" t="s">
        <v>190</v>
      </c>
      <c r="E32">
        <v>1</v>
      </c>
      <c r="M32">
        <v>1</v>
      </c>
      <c r="S32">
        <v>1</v>
      </c>
      <c r="Y32" t="s">
        <v>215</v>
      </c>
    </row>
    <row r="33" spans="1:25" x14ac:dyDescent="0.25">
      <c r="A33" t="s">
        <v>190</v>
      </c>
      <c r="F33">
        <v>1</v>
      </c>
      <c r="M33">
        <v>1</v>
      </c>
      <c r="V33">
        <v>1</v>
      </c>
      <c r="Y33" t="s">
        <v>216</v>
      </c>
    </row>
    <row r="34" spans="1:25" x14ac:dyDescent="0.25">
      <c r="A34" t="s">
        <v>190</v>
      </c>
      <c r="E34">
        <v>1</v>
      </c>
      <c r="L34">
        <v>1</v>
      </c>
      <c r="T34">
        <v>1</v>
      </c>
    </row>
    <row r="35" spans="1:25" x14ac:dyDescent="0.25">
      <c r="A35" t="s">
        <v>190</v>
      </c>
      <c r="F35">
        <v>1</v>
      </c>
      <c r="L35">
        <v>1</v>
      </c>
      <c r="U35">
        <v>1</v>
      </c>
      <c r="Y35" t="s">
        <v>217</v>
      </c>
    </row>
    <row r="36" spans="1:25" x14ac:dyDescent="0.25">
      <c r="A36" t="s">
        <v>190</v>
      </c>
      <c r="E36">
        <v>1</v>
      </c>
      <c r="M36">
        <v>1</v>
      </c>
      <c r="T36">
        <v>1</v>
      </c>
      <c r="Y36" t="s">
        <v>218</v>
      </c>
    </row>
    <row r="37" spans="1:25" x14ac:dyDescent="0.25">
      <c r="A37" t="s">
        <v>190</v>
      </c>
      <c r="F37">
        <v>1</v>
      </c>
      <c r="M37">
        <v>1</v>
      </c>
      <c r="U37">
        <v>1</v>
      </c>
      <c r="Y37" t="s">
        <v>219</v>
      </c>
    </row>
    <row r="38" spans="1:25" x14ac:dyDescent="0.25">
      <c r="A38" t="s">
        <v>190</v>
      </c>
      <c r="F38">
        <v>1</v>
      </c>
      <c r="K38">
        <v>1</v>
      </c>
      <c r="S38">
        <v>1</v>
      </c>
    </row>
    <row r="39" spans="1:25" x14ac:dyDescent="0.25">
      <c r="A39" t="s">
        <v>190</v>
      </c>
      <c r="G39">
        <v>1</v>
      </c>
      <c r="N39">
        <v>1</v>
      </c>
      <c r="U39">
        <v>1</v>
      </c>
      <c r="Y39" t="s">
        <v>220</v>
      </c>
    </row>
    <row r="40" spans="1:25" x14ac:dyDescent="0.25">
      <c r="A40" t="s">
        <v>190</v>
      </c>
      <c r="F40">
        <v>1</v>
      </c>
      <c r="L40">
        <v>1</v>
      </c>
      <c r="U40">
        <v>1</v>
      </c>
      <c r="Y40" t="s">
        <v>221</v>
      </c>
    </row>
    <row r="41" spans="1:25" x14ac:dyDescent="0.25">
      <c r="A41" t="s">
        <v>190</v>
      </c>
      <c r="E41">
        <v>1</v>
      </c>
      <c r="L41">
        <v>1</v>
      </c>
      <c r="W41">
        <v>1</v>
      </c>
      <c r="Y41" t="s">
        <v>222</v>
      </c>
    </row>
    <row r="42" spans="1:25" x14ac:dyDescent="0.25">
      <c r="A42" t="s">
        <v>190</v>
      </c>
      <c r="G42">
        <v>1</v>
      </c>
      <c r="N42">
        <v>1</v>
      </c>
      <c r="V42">
        <v>1</v>
      </c>
    </row>
    <row r="43" spans="1:25" x14ac:dyDescent="0.25">
      <c r="A43" t="s">
        <v>249</v>
      </c>
      <c r="G43">
        <v>1</v>
      </c>
      <c r="N43">
        <v>1</v>
      </c>
      <c r="U43">
        <v>1</v>
      </c>
      <c r="Y43" t="s">
        <v>266</v>
      </c>
    </row>
    <row r="44" spans="1:25" x14ac:dyDescent="0.25">
      <c r="A44" t="s">
        <v>249</v>
      </c>
      <c r="G44">
        <v>1</v>
      </c>
      <c r="N44">
        <v>1</v>
      </c>
      <c r="W44">
        <v>1</v>
      </c>
      <c r="Y44" t="s">
        <v>267</v>
      </c>
    </row>
    <row r="45" spans="1:25" x14ac:dyDescent="0.25">
      <c r="A45" t="s">
        <v>249</v>
      </c>
      <c r="H45">
        <v>1</v>
      </c>
      <c r="O45">
        <v>1</v>
      </c>
      <c r="W45">
        <v>1</v>
      </c>
      <c r="Y45" t="s">
        <v>268</v>
      </c>
    </row>
    <row r="46" spans="1:25" x14ac:dyDescent="0.25">
      <c r="A46" t="s">
        <v>249</v>
      </c>
      <c r="G46">
        <v>1</v>
      </c>
      <c r="M46">
        <v>1</v>
      </c>
      <c r="W46">
        <v>1</v>
      </c>
      <c r="Y46" t="s">
        <v>269</v>
      </c>
    </row>
    <row r="47" spans="1:25" x14ac:dyDescent="0.25">
      <c r="A47" t="s">
        <v>249</v>
      </c>
      <c r="F47">
        <v>1</v>
      </c>
      <c r="O47">
        <v>1</v>
      </c>
      <c r="W47">
        <v>1</v>
      </c>
      <c r="Y47" t="s">
        <v>271</v>
      </c>
    </row>
    <row r="48" spans="1:25" x14ac:dyDescent="0.25">
      <c r="A48" t="s">
        <v>249</v>
      </c>
      <c r="G48">
        <v>1</v>
      </c>
      <c r="N48">
        <v>1</v>
      </c>
      <c r="U48">
        <v>1</v>
      </c>
      <c r="Y48" t="s">
        <v>272</v>
      </c>
    </row>
    <row r="49" spans="1:25" x14ac:dyDescent="0.25">
      <c r="A49" t="s">
        <v>249</v>
      </c>
      <c r="G49">
        <v>1</v>
      </c>
      <c r="N49">
        <v>1</v>
      </c>
      <c r="T49">
        <v>1</v>
      </c>
      <c r="Y49" t="s">
        <v>273</v>
      </c>
    </row>
    <row r="50" spans="1:25" x14ac:dyDescent="0.25">
      <c r="A50" t="s">
        <v>249</v>
      </c>
      <c r="G50">
        <v>1</v>
      </c>
      <c r="N50">
        <v>1</v>
      </c>
      <c r="U50">
        <v>1</v>
      </c>
      <c r="Y50" t="s">
        <v>274</v>
      </c>
    </row>
    <row r="51" spans="1:25" x14ac:dyDescent="0.25">
      <c r="A51" t="s">
        <v>249</v>
      </c>
      <c r="G51">
        <v>1</v>
      </c>
      <c r="N51">
        <v>1</v>
      </c>
      <c r="U51">
        <v>1</v>
      </c>
      <c r="Y51" t="s">
        <v>275</v>
      </c>
    </row>
    <row r="52" spans="1:25" x14ac:dyDescent="0.25">
      <c r="A52" t="s">
        <v>249</v>
      </c>
      <c r="E52">
        <v>1</v>
      </c>
      <c r="K52">
        <v>1</v>
      </c>
      <c r="T52">
        <v>1</v>
      </c>
      <c r="Y52" t="s">
        <v>276</v>
      </c>
    </row>
    <row r="53" spans="1:25" x14ac:dyDescent="0.25">
      <c r="A53" t="s">
        <v>249</v>
      </c>
      <c r="G53">
        <v>1</v>
      </c>
      <c r="N53">
        <v>1</v>
      </c>
      <c r="S53">
        <v>1</v>
      </c>
      <c r="Y53" t="s">
        <v>302</v>
      </c>
    </row>
    <row r="54" spans="1:25" x14ac:dyDescent="0.25">
      <c r="A54" t="s">
        <v>333</v>
      </c>
      <c r="G54">
        <v>1</v>
      </c>
      <c r="M54">
        <v>1</v>
      </c>
      <c r="U54">
        <v>1</v>
      </c>
    </row>
    <row r="55" spans="1:25" x14ac:dyDescent="0.25">
      <c r="A55" t="s">
        <v>333</v>
      </c>
      <c r="F55">
        <v>1</v>
      </c>
      <c r="M55">
        <v>1</v>
      </c>
      <c r="U55">
        <v>1</v>
      </c>
      <c r="Y55" t="s">
        <v>352</v>
      </c>
    </row>
    <row r="56" spans="1:25" x14ac:dyDescent="0.25">
      <c r="A56" t="s">
        <v>333</v>
      </c>
      <c r="G56">
        <v>1</v>
      </c>
      <c r="M56">
        <v>1</v>
      </c>
      <c r="U56">
        <v>1</v>
      </c>
      <c r="Y56" t="s">
        <v>353</v>
      </c>
    </row>
    <row r="57" spans="1:25" x14ac:dyDescent="0.25">
      <c r="A57" t="s">
        <v>333</v>
      </c>
      <c r="G57">
        <v>1</v>
      </c>
      <c r="M57">
        <v>1</v>
      </c>
      <c r="W57">
        <v>1</v>
      </c>
      <c r="Y57" t="s">
        <v>354</v>
      </c>
    </row>
    <row r="58" spans="1:25" x14ac:dyDescent="0.25">
      <c r="A58" t="s">
        <v>333</v>
      </c>
      <c r="F58">
        <v>1</v>
      </c>
      <c r="N58">
        <v>1</v>
      </c>
      <c r="U58">
        <v>1</v>
      </c>
    </row>
    <row r="59" spans="1:25" x14ac:dyDescent="0.25">
      <c r="A59" t="s">
        <v>333</v>
      </c>
      <c r="F59">
        <v>1</v>
      </c>
      <c r="M59">
        <v>1</v>
      </c>
      <c r="T59">
        <v>1</v>
      </c>
      <c r="Y59" t="s">
        <v>355</v>
      </c>
    </row>
    <row r="60" spans="1:25" x14ac:dyDescent="0.25">
      <c r="A60" t="s">
        <v>333</v>
      </c>
      <c r="F60">
        <v>1</v>
      </c>
      <c r="M60">
        <v>1</v>
      </c>
      <c r="U60">
        <v>1</v>
      </c>
      <c r="Y60" t="s">
        <v>356</v>
      </c>
    </row>
    <row r="61" spans="1:25" x14ac:dyDescent="0.25">
      <c r="A61" t="s">
        <v>333</v>
      </c>
      <c r="G61">
        <v>1</v>
      </c>
      <c r="N61">
        <v>1</v>
      </c>
      <c r="U61">
        <v>1</v>
      </c>
      <c r="Y61" t="s">
        <v>357</v>
      </c>
    </row>
    <row r="62" spans="1:25" x14ac:dyDescent="0.25">
      <c r="A62" t="s">
        <v>333</v>
      </c>
      <c r="F62">
        <v>1</v>
      </c>
      <c r="M62">
        <v>1</v>
      </c>
      <c r="W62">
        <v>1</v>
      </c>
      <c r="Y62" t="s">
        <v>358</v>
      </c>
    </row>
    <row r="63" spans="1:25" x14ac:dyDescent="0.25">
      <c r="A63" t="s">
        <v>192</v>
      </c>
      <c r="G63">
        <v>1</v>
      </c>
      <c r="N63">
        <v>1</v>
      </c>
      <c r="V63">
        <v>1</v>
      </c>
      <c r="Y63" t="s">
        <v>399</v>
      </c>
    </row>
    <row r="64" spans="1:25" x14ac:dyDescent="0.25">
      <c r="A64" t="s">
        <v>192</v>
      </c>
      <c r="D64">
        <v>1</v>
      </c>
      <c r="M64">
        <v>1</v>
      </c>
      <c r="T64">
        <v>1</v>
      </c>
      <c r="Y64" t="s">
        <v>406</v>
      </c>
    </row>
    <row r="65" spans="1:25" x14ac:dyDescent="0.25">
      <c r="A65" t="s">
        <v>192</v>
      </c>
      <c r="F65">
        <v>1</v>
      </c>
      <c r="M65">
        <v>1</v>
      </c>
      <c r="S65">
        <v>1</v>
      </c>
    </row>
    <row r="66" spans="1:25" x14ac:dyDescent="0.25">
      <c r="A66" t="s">
        <v>192</v>
      </c>
      <c r="G66">
        <v>1</v>
      </c>
      <c r="M66">
        <v>1</v>
      </c>
      <c r="V66">
        <v>1</v>
      </c>
      <c r="Y66" t="s">
        <v>414</v>
      </c>
    </row>
    <row r="67" spans="1:25" x14ac:dyDescent="0.25">
      <c r="A67" t="s">
        <v>192</v>
      </c>
      <c r="G67">
        <v>1</v>
      </c>
      <c r="M67">
        <v>1</v>
      </c>
      <c r="U67">
        <v>1</v>
      </c>
      <c r="Y67" t="s">
        <v>421</v>
      </c>
    </row>
    <row r="68" spans="1:25" x14ac:dyDescent="0.25">
      <c r="A68" t="s">
        <v>192</v>
      </c>
      <c r="G68">
        <v>1</v>
      </c>
      <c r="M68">
        <v>1</v>
      </c>
      <c r="T68">
        <v>1</v>
      </c>
      <c r="Y68" t="s">
        <v>431</v>
      </c>
    </row>
    <row r="69" spans="1:25" x14ac:dyDescent="0.25">
      <c r="A69" t="s">
        <v>192</v>
      </c>
      <c r="D69">
        <v>1</v>
      </c>
      <c r="K69">
        <v>1</v>
      </c>
      <c r="R69">
        <v>1</v>
      </c>
      <c r="Y69" t="s">
        <v>436</v>
      </c>
    </row>
    <row r="70" spans="1:25" x14ac:dyDescent="0.25">
      <c r="A70" t="s">
        <v>192</v>
      </c>
      <c r="D70">
        <v>1</v>
      </c>
      <c r="K70">
        <v>1</v>
      </c>
      <c r="W70">
        <v>1</v>
      </c>
      <c r="Y70" t="s">
        <v>442</v>
      </c>
    </row>
    <row r="71" spans="1:25" x14ac:dyDescent="0.25">
      <c r="Y71" t="s">
        <v>641</v>
      </c>
    </row>
    <row r="72" spans="1:25" ht="45" x14ac:dyDescent="0.25">
      <c r="C72" s="11" t="s">
        <v>2</v>
      </c>
      <c r="D72" s="11" t="s">
        <v>3</v>
      </c>
      <c r="E72" s="11" t="s">
        <v>4</v>
      </c>
      <c r="F72" s="11" t="s">
        <v>5</v>
      </c>
      <c r="G72" s="11" t="s">
        <v>6</v>
      </c>
      <c r="H72" s="11" t="s">
        <v>7</v>
      </c>
      <c r="J72" s="11" t="s">
        <v>2</v>
      </c>
      <c r="K72" s="11" t="s">
        <v>3</v>
      </c>
      <c r="L72" s="11" t="s">
        <v>4</v>
      </c>
      <c r="M72" s="11" t="s">
        <v>5</v>
      </c>
      <c r="N72" s="11" t="s">
        <v>6</v>
      </c>
      <c r="O72" s="11" t="s">
        <v>7</v>
      </c>
      <c r="R72" s="13" t="s">
        <v>8</v>
      </c>
      <c r="S72" s="13" t="s">
        <v>9</v>
      </c>
      <c r="T72" s="13" t="s">
        <v>10</v>
      </c>
      <c r="U72" s="13" t="s">
        <v>11</v>
      </c>
      <c r="V72" s="13" t="s">
        <v>12</v>
      </c>
      <c r="W72" s="11" t="s">
        <v>13</v>
      </c>
      <c r="Y72" t="s">
        <v>642</v>
      </c>
    </row>
    <row r="73" spans="1:25" x14ac:dyDescent="0.25">
      <c r="B73" t="s">
        <v>492</v>
      </c>
      <c r="C73" s="1">
        <f>SUM(C74:C75)</f>
        <v>31</v>
      </c>
      <c r="D73" s="1">
        <f t="shared" ref="D73:H73" si="0">SUM(D74:D75)</f>
        <v>48</v>
      </c>
      <c r="E73" s="1">
        <f t="shared" si="0"/>
        <v>43</v>
      </c>
      <c r="F73" s="1">
        <f t="shared" si="0"/>
        <v>123</v>
      </c>
      <c r="G73" s="1">
        <f t="shared" si="0"/>
        <v>64</v>
      </c>
      <c r="H73" s="1">
        <f t="shared" si="0"/>
        <v>7</v>
      </c>
      <c r="I73" t="s">
        <v>492</v>
      </c>
      <c r="J73" s="1">
        <f>SUM(J74:J75)</f>
        <v>22</v>
      </c>
      <c r="K73" s="1">
        <f t="shared" ref="K73" si="1">SUM(K74:K75)</f>
        <v>65</v>
      </c>
      <c r="L73" s="1">
        <f t="shared" ref="L73" si="2">SUM(L74:L75)</f>
        <v>69</v>
      </c>
      <c r="M73" s="1">
        <f t="shared" ref="M73" si="3">SUM(M74:M75)</f>
        <v>113</v>
      </c>
      <c r="N73" s="1">
        <f t="shared" ref="N73" si="4">SUM(N74:N75)</f>
        <v>35</v>
      </c>
      <c r="O73" s="1">
        <f t="shared" ref="O73" si="5">SUM(O74:O75)</f>
        <v>11</v>
      </c>
      <c r="R73" s="1">
        <f>SUM(R74:R75)</f>
        <v>22</v>
      </c>
      <c r="S73" s="1">
        <f t="shared" ref="S73:W73" si="6">SUM(S74:S75)</f>
        <v>62</v>
      </c>
      <c r="T73" s="1">
        <f>SUM(T74:T75)</f>
        <v>102</v>
      </c>
      <c r="U73" s="1">
        <f t="shared" si="6"/>
        <v>80</v>
      </c>
      <c r="V73" s="1">
        <f t="shared" si="6"/>
        <v>28</v>
      </c>
      <c r="W73" s="1">
        <f t="shared" si="6"/>
        <v>20</v>
      </c>
      <c r="Y73" t="s">
        <v>643</v>
      </c>
    </row>
    <row r="74" spans="1:25" x14ac:dyDescent="0.25">
      <c r="B74" t="s">
        <v>493</v>
      </c>
      <c r="C74">
        <f>SUM(C3:C71)</f>
        <v>2</v>
      </c>
      <c r="D74">
        <f t="shared" ref="D74:H74" si="7">SUM(D3:D71)</f>
        <v>3</v>
      </c>
      <c r="E74">
        <f t="shared" si="7"/>
        <v>8</v>
      </c>
      <c r="F74">
        <f t="shared" si="7"/>
        <v>28</v>
      </c>
      <c r="G74">
        <f t="shared" si="7"/>
        <v>25</v>
      </c>
      <c r="H74">
        <f t="shared" si="7"/>
        <v>2</v>
      </c>
      <c r="I74" t="s">
        <v>493</v>
      </c>
      <c r="J74">
        <f>SUM(J3:J71)</f>
        <v>0</v>
      </c>
      <c r="K74">
        <f t="shared" ref="K74:O74" si="8">SUM(K3:K71)</f>
        <v>6</v>
      </c>
      <c r="L74">
        <f t="shared" si="8"/>
        <v>11</v>
      </c>
      <c r="M74">
        <f t="shared" si="8"/>
        <v>30</v>
      </c>
      <c r="N74">
        <f t="shared" si="8"/>
        <v>17</v>
      </c>
      <c r="O74">
        <f t="shared" si="8"/>
        <v>3</v>
      </c>
      <c r="R74">
        <f t="shared" ref="R74:W74" si="9">SUM(R3:R71)</f>
        <v>1</v>
      </c>
      <c r="S74">
        <f t="shared" si="9"/>
        <v>9</v>
      </c>
      <c r="T74">
        <f t="shared" si="9"/>
        <v>16</v>
      </c>
      <c r="U74">
        <f t="shared" si="9"/>
        <v>25</v>
      </c>
      <c r="V74">
        <f t="shared" si="9"/>
        <v>7</v>
      </c>
      <c r="W74">
        <f t="shared" si="9"/>
        <v>8</v>
      </c>
      <c r="Y74" t="s">
        <v>644</v>
      </c>
    </row>
    <row r="75" spans="1:25" x14ac:dyDescent="0.25">
      <c r="B75" t="s">
        <v>494</v>
      </c>
      <c r="C75">
        <v>29</v>
      </c>
      <c r="D75">
        <v>45</v>
      </c>
      <c r="E75">
        <v>35</v>
      </c>
      <c r="F75">
        <v>95</v>
      </c>
      <c r="G75">
        <v>39</v>
      </c>
      <c r="H75">
        <v>5</v>
      </c>
      <c r="I75" t="s">
        <v>494</v>
      </c>
      <c r="J75">
        <v>22</v>
      </c>
      <c r="K75">
        <v>59</v>
      </c>
      <c r="L75">
        <v>58</v>
      </c>
      <c r="M75">
        <v>83</v>
      </c>
      <c r="N75">
        <v>18</v>
      </c>
      <c r="O75">
        <v>8</v>
      </c>
      <c r="R75">
        <v>21</v>
      </c>
      <c r="S75">
        <v>53</v>
      </c>
      <c r="T75">
        <v>86</v>
      </c>
      <c r="U75">
        <v>55</v>
      </c>
      <c r="V75">
        <v>21</v>
      </c>
      <c r="W75">
        <v>12</v>
      </c>
      <c r="Y75" t="s">
        <v>645</v>
      </c>
    </row>
    <row r="76" spans="1:25" x14ac:dyDescent="0.25">
      <c r="R76">
        <f>SUM(R73:W73)</f>
        <v>314</v>
      </c>
      <c r="Y76" t="s">
        <v>646</v>
      </c>
    </row>
    <row r="77" spans="1:25" x14ac:dyDescent="0.25">
      <c r="Y77" t="s">
        <v>647</v>
      </c>
    </row>
    <row r="78" spans="1:25" x14ac:dyDescent="0.25">
      <c r="Y78" t="s">
        <v>648</v>
      </c>
    </row>
    <row r="79" spans="1:25" x14ac:dyDescent="0.25">
      <c r="H79">
        <f>SUM(J73:O73)</f>
        <v>315</v>
      </c>
      <c r="Y79" t="s">
        <v>649</v>
      </c>
    </row>
    <row r="80" spans="1:25" x14ac:dyDescent="0.25">
      <c r="B80">
        <f>SUM(C73:H73)</f>
        <v>316</v>
      </c>
      <c r="Y80" t="s">
        <v>650</v>
      </c>
    </row>
    <row r="81" spans="25:25" x14ac:dyDescent="0.25">
      <c r="Y81" t="s">
        <v>651</v>
      </c>
    </row>
    <row r="82" spans="25:25" x14ac:dyDescent="0.25">
      <c r="Y82" t="s">
        <v>652</v>
      </c>
    </row>
    <row r="83" spans="25:25" x14ac:dyDescent="0.25">
      <c r="Y83" t="s">
        <v>653</v>
      </c>
    </row>
    <row r="84" spans="25:25" x14ac:dyDescent="0.25">
      <c r="Y84" t="s">
        <v>654</v>
      </c>
    </row>
    <row r="85" spans="25:25" x14ac:dyDescent="0.25">
      <c r="Y85" t="s">
        <v>655</v>
      </c>
    </row>
    <row r="86" spans="25:25" x14ac:dyDescent="0.25">
      <c r="Y86" t="s">
        <v>656</v>
      </c>
    </row>
    <row r="87" spans="25:25" x14ac:dyDescent="0.25">
      <c r="Y87" t="s">
        <v>657</v>
      </c>
    </row>
    <row r="88" spans="25:25" x14ac:dyDescent="0.25">
      <c r="Y88" t="s">
        <v>658</v>
      </c>
    </row>
    <row r="89" spans="25:25" x14ac:dyDescent="0.25">
      <c r="Y89" t="s">
        <v>659</v>
      </c>
    </row>
    <row r="90" spans="25:25" x14ac:dyDescent="0.25">
      <c r="Y90" t="s">
        <v>660</v>
      </c>
    </row>
    <row r="91" spans="25:25" ht="75" x14ac:dyDescent="0.25">
      <c r="Y91" s="4" t="s">
        <v>661</v>
      </c>
    </row>
    <row r="92" spans="25:25" x14ac:dyDescent="0.25">
      <c r="Y92" t="s">
        <v>662</v>
      </c>
    </row>
    <row r="93" spans="25:25" x14ac:dyDescent="0.25">
      <c r="Y93" t="s">
        <v>663</v>
      </c>
    </row>
    <row r="94" spans="25:25" x14ac:dyDescent="0.25">
      <c r="Y94" t="s">
        <v>664</v>
      </c>
    </row>
    <row r="95" spans="25:25" x14ac:dyDescent="0.25">
      <c r="Y95" t="s">
        <v>665</v>
      </c>
    </row>
    <row r="96" spans="25:25" x14ac:dyDescent="0.25">
      <c r="Y96" t="s">
        <v>666</v>
      </c>
    </row>
    <row r="97" spans="25:25" x14ac:dyDescent="0.25">
      <c r="Y97" t="s">
        <v>667</v>
      </c>
    </row>
    <row r="98" spans="25:25" x14ac:dyDescent="0.25">
      <c r="Y98" t="s">
        <v>668</v>
      </c>
    </row>
    <row r="99" spans="25:25" x14ac:dyDescent="0.25">
      <c r="Y99" t="s">
        <v>669</v>
      </c>
    </row>
    <row r="100" spans="25:25" x14ac:dyDescent="0.25">
      <c r="Y100" t="s">
        <v>670</v>
      </c>
    </row>
    <row r="101" spans="25:25" x14ac:dyDescent="0.25">
      <c r="Y101" t="s">
        <v>671</v>
      </c>
    </row>
    <row r="102" spans="25:25" x14ac:dyDescent="0.25">
      <c r="Y102" t="s">
        <v>672</v>
      </c>
    </row>
    <row r="103" spans="25:25" x14ac:dyDescent="0.25">
      <c r="Y103" t="s">
        <v>673</v>
      </c>
    </row>
    <row r="104" spans="25:25" x14ac:dyDescent="0.25">
      <c r="Y104" t="s">
        <v>674</v>
      </c>
    </row>
    <row r="105" spans="25:25" x14ac:dyDescent="0.25">
      <c r="Y105" t="s">
        <v>675</v>
      </c>
    </row>
    <row r="106" spans="25:25" x14ac:dyDescent="0.25">
      <c r="Y106" t="s">
        <v>676</v>
      </c>
    </row>
    <row r="107" spans="25:25" x14ac:dyDescent="0.25">
      <c r="Y107" t="s">
        <v>677</v>
      </c>
    </row>
    <row r="108" spans="25:25" x14ac:dyDescent="0.25">
      <c r="Y108" t="s">
        <v>678</v>
      </c>
    </row>
    <row r="109" spans="25:25" x14ac:dyDescent="0.25">
      <c r="Y109" t="s">
        <v>679</v>
      </c>
    </row>
    <row r="110" spans="25:25" x14ac:dyDescent="0.25">
      <c r="Y110" t="s">
        <v>680</v>
      </c>
    </row>
    <row r="111" spans="25:25" x14ac:dyDescent="0.25">
      <c r="Y111" t="s">
        <v>681</v>
      </c>
    </row>
    <row r="112" spans="25:25" x14ac:dyDescent="0.25">
      <c r="Y112" t="s">
        <v>682</v>
      </c>
    </row>
    <row r="113" spans="25:25" x14ac:dyDescent="0.25">
      <c r="Y113" t="s">
        <v>534</v>
      </c>
    </row>
    <row r="114" spans="25:25" x14ac:dyDescent="0.25">
      <c r="Y114" t="s">
        <v>612</v>
      </c>
    </row>
    <row r="115" spans="25:25" x14ac:dyDescent="0.25">
      <c r="Y115" t="s">
        <v>683</v>
      </c>
    </row>
    <row r="116" spans="25:25" x14ac:dyDescent="0.25">
      <c r="Y116" t="s">
        <v>684</v>
      </c>
    </row>
    <row r="117" spans="25:25" x14ac:dyDescent="0.25">
      <c r="Y117" t="s">
        <v>685</v>
      </c>
    </row>
    <row r="118" spans="25:25" ht="45" x14ac:dyDescent="0.25">
      <c r="Y118" s="4" t="s">
        <v>686</v>
      </c>
    </row>
    <row r="119" spans="25:25" x14ac:dyDescent="0.25">
      <c r="Y119" t="s">
        <v>687</v>
      </c>
    </row>
    <row r="120" spans="25:25" x14ac:dyDescent="0.25">
      <c r="Y120" t="s">
        <v>688</v>
      </c>
    </row>
    <row r="121" spans="25:25" x14ac:dyDescent="0.25">
      <c r="Y121" t="s">
        <v>689</v>
      </c>
    </row>
    <row r="122" spans="25:25" x14ac:dyDescent="0.25">
      <c r="Y122" t="s">
        <v>690</v>
      </c>
    </row>
    <row r="123" spans="25:25" x14ac:dyDescent="0.25">
      <c r="Y123" t="s">
        <v>691</v>
      </c>
    </row>
    <row r="124" spans="25:25" x14ac:dyDescent="0.25">
      <c r="Y124" t="s">
        <v>692</v>
      </c>
    </row>
    <row r="125" spans="25:25" x14ac:dyDescent="0.25">
      <c r="Y125" t="s">
        <v>620</v>
      </c>
    </row>
    <row r="126" spans="25:25" x14ac:dyDescent="0.25">
      <c r="Y126" t="s">
        <v>693</v>
      </c>
    </row>
    <row r="127" spans="25:25" x14ac:dyDescent="0.25">
      <c r="Y127" t="s">
        <v>694</v>
      </c>
    </row>
    <row r="128" spans="25:25" x14ac:dyDescent="0.25">
      <c r="Y128" t="s">
        <v>695</v>
      </c>
    </row>
    <row r="129" spans="25:25" x14ac:dyDescent="0.25">
      <c r="Y129" t="s">
        <v>696</v>
      </c>
    </row>
    <row r="130" spans="25:25" x14ac:dyDescent="0.25">
      <c r="Y130" t="s">
        <v>697</v>
      </c>
    </row>
    <row r="131" spans="25:25" x14ac:dyDescent="0.25">
      <c r="Y131" t="s">
        <v>698</v>
      </c>
    </row>
    <row r="132" spans="25:25" x14ac:dyDescent="0.25">
      <c r="Y132" t="s">
        <v>699</v>
      </c>
    </row>
    <row r="133" spans="25:25" x14ac:dyDescent="0.25">
      <c r="Y133" t="s">
        <v>700</v>
      </c>
    </row>
    <row r="134" spans="25:25" x14ac:dyDescent="0.25">
      <c r="Y134" t="s">
        <v>701</v>
      </c>
    </row>
    <row r="135" spans="25:25" x14ac:dyDescent="0.25">
      <c r="Y135" t="s">
        <v>702</v>
      </c>
    </row>
    <row r="136" spans="25:25" x14ac:dyDescent="0.25">
      <c r="Y136" t="s">
        <v>703</v>
      </c>
    </row>
    <row r="137" spans="25:25" x14ac:dyDescent="0.25">
      <c r="Y137" t="s">
        <v>704</v>
      </c>
    </row>
    <row r="138" spans="25:25" x14ac:dyDescent="0.25">
      <c r="Y138" t="s">
        <v>705</v>
      </c>
    </row>
    <row r="139" spans="25:25" x14ac:dyDescent="0.25">
      <c r="Y139" t="s">
        <v>706</v>
      </c>
    </row>
    <row r="140" spans="25:25" x14ac:dyDescent="0.25">
      <c r="Y140" t="s">
        <v>707</v>
      </c>
    </row>
    <row r="141" spans="25:25" x14ac:dyDescent="0.25">
      <c r="Y141" t="s">
        <v>708</v>
      </c>
    </row>
    <row r="142" spans="25:25" x14ac:dyDescent="0.25">
      <c r="Y142" t="s">
        <v>709</v>
      </c>
    </row>
    <row r="143" spans="25:25" x14ac:dyDescent="0.25">
      <c r="Y143" t="s">
        <v>710</v>
      </c>
    </row>
    <row r="144" spans="25:25" x14ac:dyDescent="0.25">
      <c r="Y144" t="s">
        <v>711</v>
      </c>
    </row>
    <row r="145" spans="25:25" x14ac:dyDescent="0.25">
      <c r="Y145" t="s">
        <v>712</v>
      </c>
    </row>
    <row r="146" spans="25:25" x14ac:dyDescent="0.25">
      <c r="Y146" t="s">
        <v>713</v>
      </c>
    </row>
  </sheetData>
  <sheetProtection algorithmName="SHA-512" hashValue="ajBQYQMyH/ujdbeoRyP8yPqVBaDn1/wqSUMbpBizbLoUFG3XIJqNRMqFEaQ/CuLfT7dzFhXkZRvl/lorQyibYQ==" saltValue="YoEwgTFn+PtSn7axTUvqng==" spinCount="100000" sheet="1" objects="1" scenarios="1"/>
  <phoneticPr fontId="4"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017DA-D0EA-4D81-BEA6-CD12220017C1}">
  <dimension ref="A1:AH127"/>
  <sheetViews>
    <sheetView topLeftCell="C1" zoomScale="60" zoomScaleNormal="60" workbookViewId="0">
      <pane ySplit="1" topLeftCell="A112" activePane="bottomLeft" state="frozen"/>
      <selection activeCell="A22" sqref="A22"/>
      <selection pane="bottomLeft" activeCell="A22" sqref="A22"/>
    </sheetView>
  </sheetViews>
  <sheetFormatPr defaultRowHeight="15" x14ac:dyDescent="0.25"/>
  <cols>
    <col min="2" max="2" width="44.42578125" customWidth="1"/>
    <col min="3" max="3" width="25" customWidth="1"/>
    <col min="4" max="4" width="21.42578125" customWidth="1"/>
    <col min="25" max="25" width="29.140625" style="4" customWidth="1"/>
    <col min="30" max="30" width="15.28515625" customWidth="1"/>
    <col min="31" max="31" width="15.85546875" customWidth="1"/>
  </cols>
  <sheetData>
    <row r="1" spans="1:34" ht="75" x14ac:dyDescent="0.3">
      <c r="B1" s="10" t="s">
        <v>22</v>
      </c>
      <c r="C1" s="11" t="s">
        <v>2</v>
      </c>
      <c r="D1" s="11" t="s">
        <v>3</v>
      </c>
      <c r="E1" s="11" t="s">
        <v>4</v>
      </c>
      <c r="F1" s="11" t="s">
        <v>5</v>
      </c>
      <c r="G1" s="11" t="s">
        <v>6</v>
      </c>
      <c r="H1" s="11" t="s">
        <v>7</v>
      </c>
      <c r="I1" s="12"/>
      <c r="J1" s="11" t="s">
        <v>2</v>
      </c>
      <c r="K1" s="11" t="s">
        <v>3</v>
      </c>
      <c r="L1" s="11" t="s">
        <v>4</v>
      </c>
      <c r="M1" s="11" t="s">
        <v>5</v>
      </c>
      <c r="N1" s="11" t="s">
        <v>6</v>
      </c>
      <c r="O1" s="11" t="s">
        <v>7</v>
      </c>
      <c r="P1" s="12"/>
      <c r="Q1" s="13"/>
      <c r="R1" s="13" t="s">
        <v>8</v>
      </c>
      <c r="S1" s="13" t="s">
        <v>9</v>
      </c>
      <c r="T1" s="13" t="s">
        <v>10</v>
      </c>
      <c r="U1" s="13" t="s">
        <v>11</v>
      </c>
      <c r="V1" s="13" t="s">
        <v>12</v>
      </c>
      <c r="W1" s="11" t="s">
        <v>13</v>
      </c>
      <c r="X1" s="12"/>
      <c r="Y1" s="27"/>
      <c r="Z1" s="14"/>
      <c r="AA1" t="s">
        <v>1244</v>
      </c>
      <c r="AB1" t="s">
        <v>1245</v>
      </c>
      <c r="AC1" s="32" t="s">
        <v>1246</v>
      </c>
      <c r="AD1" s="34" t="s">
        <v>1247</v>
      </c>
      <c r="AE1" s="34" t="s">
        <v>1248</v>
      </c>
      <c r="AF1" s="34" t="s">
        <v>1249</v>
      </c>
      <c r="AG1" s="34" t="s">
        <v>1250</v>
      </c>
      <c r="AH1" s="32" t="s">
        <v>1251</v>
      </c>
    </row>
    <row r="2" spans="1:34" ht="180" x14ac:dyDescent="0.25">
      <c r="A2" t="s">
        <v>59</v>
      </c>
      <c r="B2" s="16" t="s">
        <v>1</v>
      </c>
      <c r="C2" s="14"/>
      <c r="D2" s="14"/>
      <c r="E2" s="14"/>
      <c r="F2" s="14"/>
      <c r="G2" s="14"/>
      <c r="H2" s="14"/>
      <c r="I2" s="16" t="s">
        <v>80</v>
      </c>
      <c r="J2" s="14"/>
      <c r="K2" s="14"/>
      <c r="L2" s="14"/>
      <c r="M2" s="14"/>
      <c r="N2" s="14"/>
      <c r="O2" s="14"/>
      <c r="P2" s="14"/>
      <c r="Q2" s="16" t="s">
        <v>23</v>
      </c>
      <c r="R2" s="14"/>
      <c r="S2" s="14"/>
      <c r="T2" s="14"/>
      <c r="U2" s="14"/>
      <c r="V2" s="14"/>
      <c r="W2" s="14"/>
      <c r="X2" s="14"/>
      <c r="Y2" s="13" t="s">
        <v>14</v>
      </c>
      <c r="Z2" s="11" t="s">
        <v>16</v>
      </c>
    </row>
    <row r="3" spans="1:34" ht="30" x14ac:dyDescent="0.25">
      <c r="A3" t="s">
        <v>60</v>
      </c>
      <c r="B3" s="5"/>
      <c r="C3" s="4"/>
      <c r="D3" s="4"/>
      <c r="E3" s="4"/>
      <c r="F3" s="4">
        <v>1</v>
      </c>
      <c r="G3" s="4"/>
      <c r="H3" s="4"/>
      <c r="M3">
        <v>1</v>
      </c>
      <c r="V3">
        <v>1</v>
      </c>
      <c r="Y3" s="4" t="s">
        <v>99</v>
      </c>
      <c r="AC3">
        <v>1</v>
      </c>
    </row>
    <row r="4" spans="1:34" ht="60" x14ac:dyDescent="0.25">
      <c r="A4" t="s">
        <v>60</v>
      </c>
      <c r="B4" s="5"/>
      <c r="C4" s="5"/>
      <c r="D4" s="5"/>
      <c r="E4" s="5">
        <v>1</v>
      </c>
      <c r="F4" s="5"/>
      <c r="G4" s="5"/>
      <c r="H4" s="5"/>
      <c r="L4">
        <v>1</v>
      </c>
      <c r="W4">
        <v>1</v>
      </c>
      <c r="Y4" s="4" t="s">
        <v>1252</v>
      </c>
      <c r="AF4">
        <v>1</v>
      </c>
    </row>
    <row r="5" spans="1:34" x14ac:dyDescent="0.25">
      <c r="A5" t="s">
        <v>60</v>
      </c>
      <c r="B5" s="5"/>
      <c r="G5">
        <v>1</v>
      </c>
      <c r="N5">
        <v>1</v>
      </c>
      <c r="U5">
        <v>1</v>
      </c>
    </row>
    <row r="6" spans="1:34" x14ac:dyDescent="0.25">
      <c r="A6" t="s">
        <v>60</v>
      </c>
      <c r="F6">
        <v>1</v>
      </c>
      <c r="M6">
        <v>1</v>
      </c>
      <c r="V6">
        <v>1</v>
      </c>
    </row>
    <row r="7" spans="1:34" ht="60" x14ac:dyDescent="0.25">
      <c r="A7" t="s">
        <v>60</v>
      </c>
      <c r="D7">
        <v>1</v>
      </c>
      <c r="L7">
        <v>1</v>
      </c>
      <c r="S7">
        <v>1</v>
      </c>
      <c r="Y7" s="4" t="s">
        <v>128</v>
      </c>
      <c r="AC7">
        <v>1</v>
      </c>
    </row>
    <row r="8" spans="1:34" ht="30" x14ac:dyDescent="0.25">
      <c r="A8" t="s">
        <v>60</v>
      </c>
      <c r="B8" s="5"/>
      <c r="E8">
        <v>1</v>
      </c>
      <c r="L8">
        <v>1</v>
      </c>
      <c r="W8">
        <v>1</v>
      </c>
      <c r="Y8" s="4" t="s">
        <v>129</v>
      </c>
      <c r="AC8">
        <v>1</v>
      </c>
      <c r="AG8">
        <v>1</v>
      </c>
    </row>
    <row r="9" spans="1:34" x14ac:dyDescent="0.25">
      <c r="A9" t="s">
        <v>60</v>
      </c>
      <c r="D9">
        <v>1</v>
      </c>
      <c r="L9">
        <v>1</v>
      </c>
      <c r="V9">
        <v>1</v>
      </c>
    </row>
    <row r="10" spans="1:34" ht="30" x14ac:dyDescent="0.25">
      <c r="A10" t="s">
        <v>60</v>
      </c>
      <c r="D10">
        <v>1</v>
      </c>
      <c r="K10">
        <v>1</v>
      </c>
      <c r="U10">
        <v>1</v>
      </c>
      <c r="Y10" s="4" t="s">
        <v>130</v>
      </c>
      <c r="AD10">
        <v>1</v>
      </c>
    </row>
    <row r="11" spans="1:34" ht="90" x14ac:dyDescent="0.25">
      <c r="A11" t="s">
        <v>60</v>
      </c>
      <c r="F11">
        <v>1</v>
      </c>
      <c r="M11">
        <v>1</v>
      </c>
      <c r="Y11" s="4" t="s">
        <v>131</v>
      </c>
      <c r="AG11">
        <v>1</v>
      </c>
    </row>
    <row r="12" spans="1:34" ht="30" x14ac:dyDescent="0.25">
      <c r="A12" t="s">
        <v>144</v>
      </c>
      <c r="G12">
        <v>1</v>
      </c>
      <c r="M12">
        <v>1</v>
      </c>
      <c r="T12">
        <v>1</v>
      </c>
      <c r="Y12" s="4" t="s">
        <v>171</v>
      </c>
      <c r="AC12">
        <v>1</v>
      </c>
    </row>
    <row r="13" spans="1:34" ht="75" x14ac:dyDescent="0.25">
      <c r="A13" t="s">
        <v>144</v>
      </c>
      <c r="G13">
        <v>1</v>
      </c>
      <c r="M13">
        <v>1</v>
      </c>
      <c r="T13">
        <v>1</v>
      </c>
      <c r="Y13" s="4" t="s">
        <v>172</v>
      </c>
      <c r="AA13">
        <v>1</v>
      </c>
    </row>
    <row r="14" spans="1:34" x14ac:dyDescent="0.25">
      <c r="A14" t="s">
        <v>144</v>
      </c>
      <c r="F14">
        <v>1</v>
      </c>
      <c r="M14">
        <v>1</v>
      </c>
      <c r="V14">
        <v>1</v>
      </c>
    </row>
    <row r="15" spans="1:34" x14ac:dyDescent="0.25">
      <c r="A15" t="s">
        <v>144</v>
      </c>
      <c r="F15">
        <v>1</v>
      </c>
      <c r="N15">
        <v>1</v>
      </c>
      <c r="T15">
        <v>1</v>
      </c>
    </row>
    <row r="16" spans="1:34" ht="90" x14ac:dyDescent="0.25">
      <c r="A16" t="s">
        <v>144</v>
      </c>
      <c r="F16">
        <v>1</v>
      </c>
      <c r="N16">
        <v>1</v>
      </c>
      <c r="U16">
        <v>1</v>
      </c>
      <c r="Y16" s="4" t="s">
        <v>173</v>
      </c>
      <c r="AA16">
        <v>1</v>
      </c>
    </row>
    <row r="17" spans="1:34" ht="120" x14ac:dyDescent="0.25">
      <c r="A17" t="s">
        <v>144</v>
      </c>
      <c r="F17">
        <v>1</v>
      </c>
      <c r="N17">
        <v>1</v>
      </c>
      <c r="U17">
        <v>1</v>
      </c>
      <c r="Y17" s="4" t="s">
        <v>174</v>
      </c>
      <c r="AA17">
        <v>1</v>
      </c>
    </row>
    <row r="18" spans="1:34" ht="30" x14ac:dyDescent="0.25">
      <c r="A18" t="s">
        <v>144</v>
      </c>
      <c r="F18">
        <v>1</v>
      </c>
      <c r="M18">
        <v>1</v>
      </c>
      <c r="W18">
        <v>1</v>
      </c>
      <c r="Y18" s="4" t="s">
        <v>175</v>
      </c>
      <c r="AA18">
        <v>1</v>
      </c>
    </row>
    <row r="19" spans="1:34" x14ac:dyDescent="0.25">
      <c r="A19" t="s">
        <v>144</v>
      </c>
      <c r="F19">
        <v>1</v>
      </c>
      <c r="M19">
        <v>1</v>
      </c>
      <c r="W19">
        <v>1</v>
      </c>
    </row>
    <row r="20" spans="1:34" ht="90" x14ac:dyDescent="0.25">
      <c r="A20" t="s">
        <v>144</v>
      </c>
      <c r="G20">
        <v>1</v>
      </c>
      <c r="L20">
        <v>1</v>
      </c>
      <c r="V20">
        <v>1</v>
      </c>
      <c r="Y20" s="4" t="s">
        <v>176</v>
      </c>
      <c r="AA20">
        <v>1</v>
      </c>
    </row>
    <row r="21" spans="1:34" ht="60" x14ac:dyDescent="0.25">
      <c r="A21" t="s">
        <v>169</v>
      </c>
      <c r="F21">
        <v>1</v>
      </c>
      <c r="M21">
        <v>1</v>
      </c>
      <c r="W21">
        <v>1</v>
      </c>
      <c r="Y21" s="4" t="s">
        <v>177</v>
      </c>
      <c r="AA21">
        <v>1</v>
      </c>
    </row>
    <row r="22" spans="1:34" ht="150" x14ac:dyDescent="0.25">
      <c r="A22" t="s">
        <v>190</v>
      </c>
      <c r="G22">
        <v>1</v>
      </c>
      <c r="N22">
        <v>1</v>
      </c>
      <c r="V22">
        <v>1</v>
      </c>
      <c r="Y22" s="4" t="s">
        <v>223</v>
      </c>
      <c r="AA22">
        <v>1</v>
      </c>
    </row>
    <row r="23" spans="1:34" ht="30" x14ac:dyDescent="0.25">
      <c r="A23" t="s">
        <v>190</v>
      </c>
      <c r="H23">
        <v>1</v>
      </c>
      <c r="M23">
        <v>1</v>
      </c>
      <c r="W23">
        <v>1</v>
      </c>
      <c r="Y23" s="4" t="s">
        <v>224</v>
      </c>
      <c r="AH23">
        <v>1</v>
      </c>
    </row>
    <row r="24" spans="1:34" x14ac:dyDescent="0.25">
      <c r="A24" t="s">
        <v>190</v>
      </c>
      <c r="E24">
        <v>1</v>
      </c>
      <c r="L24">
        <v>1</v>
      </c>
      <c r="U24">
        <v>1</v>
      </c>
    </row>
    <row r="25" spans="1:34" ht="30" x14ac:dyDescent="0.25">
      <c r="A25" t="s">
        <v>190</v>
      </c>
      <c r="F25">
        <v>1</v>
      </c>
      <c r="L25">
        <v>1</v>
      </c>
      <c r="U25">
        <v>1</v>
      </c>
      <c r="Y25" s="4" t="s">
        <v>225</v>
      </c>
      <c r="AC25">
        <v>1</v>
      </c>
    </row>
    <row r="26" spans="1:34" ht="60" x14ac:dyDescent="0.25">
      <c r="A26" t="s">
        <v>226</v>
      </c>
      <c r="F26">
        <v>1</v>
      </c>
      <c r="N26">
        <v>1</v>
      </c>
      <c r="U26">
        <v>1</v>
      </c>
      <c r="Y26" s="4" t="s">
        <v>227</v>
      </c>
      <c r="AA26">
        <v>1</v>
      </c>
    </row>
    <row r="27" spans="1:34" ht="45" x14ac:dyDescent="0.25">
      <c r="A27" t="s">
        <v>190</v>
      </c>
      <c r="F27">
        <v>1</v>
      </c>
      <c r="V27">
        <v>1</v>
      </c>
      <c r="Y27" s="4" t="s">
        <v>228</v>
      </c>
      <c r="AD27">
        <v>1</v>
      </c>
    </row>
    <row r="28" spans="1:34" x14ac:dyDescent="0.25">
      <c r="A28" t="s">
        <v>190</v>
      </c>
      <c r="F28">
        <v>1</v>
      </c>
      <c r="K28">
        <v>1</v>
      </c>
      <c r="R28">
        <v>1</v>
      </c>
    </row>
    <row r="29" spans="1:34" ht="90" x14ac:dyDescent="0.25">
      <c r="A29" t="s">
        <v>190</v>
      </c>
      <c r="F29">
        <v>1</v>
      </c>
      <c r="M29">
        <v>1</v>
      </c>
      <c r="T29">
        <v>1</v>
      </c>
      <c r="Y29" s="4" t="s">
        <v>229</v>
      </c>
      <c r="AD29">
        <v>1</v>
      </c>
    </row>
    <row r="30" spans="1:34" x14ac:dyDescent="0.25">
      <c r="A30" t="s">
        <v>190</v>
      </c>
      <c r="F30">
        <v>1</v>
      </c>
      <c r="M30">
        <v>1</v>
      </c>
      <c r="T30">
        <v>1</v>
      </c>
    </row>
    <row r="31" spans="1:34" ht="105" x14ac:dyDescent="0.25">
      <c r="A31" t="s">
        <v>190</v>
      </c>
      <c r="E31">
        <v>1</v>
      </c>
      <c r="L31">
        <v>1</v>
      </c>
      <c r="W31">
        <v>1</v>
      </c>
      <c r="Y31" s="4" t="s">
        <v>230</v>
      </c>
      <c r="AA31">
        <v>1</v>
      </c>
    </row>
    <row r="32" spans="1:34" ht="90" x14ac:dyDescent="0.25">
      <c r="A32" t="s">
        <v>143</v>
      </c>
      <c r="G32">
        <v>1</v>
      </c>
      <c r="M32">
        <v>1</v>
      </c>
      <c r="W32">
        <v>1</v>
      </c>
      <c r="Y32" s="4" t="s">
        <v>270</v>
      </c>
      <c r="AD32">
        <v>1</v>
      </c>
    </row>
    <row r="33" spans="1:34" ht="30" x14ac:dyDescent="0.25">
      <c r="A33" t="s">
        <v>249</v>
      </c>
      <c r="F33">
        <v>1</v>
      </c>
      <c r="M33">
        <v>1</v>
      </c>
      <c r="S33">
        <v>1</v>
      </c>
      <c r="Y33" s="4" t="s">
        <v>277</v>
      </c>
      <c r="AB33">
        <v>1</v>
      </c>
    </row>
    <row r="34" spans="1:34" ht="180" x14ac:dyDescent="0.25">
      <c r="A34" t="s">
        <v>249</v>
      </c>
      <c r="F34">
        <v>1</v>
      </c>
      <c r="M34">
        <v>1</v>
      </c>
      <c r="U34">
        <v>1</v>
      </c>
      <c r="Y34" s="4" t="s">
        <v>278</v>
      </c>
      <c r="AE34">
        <v>1</v>
      </c>
    </row>
    <row r="35" spans="1:34" ht="45" x14ac:dyDescent="0.25">
      <c r="A35" t="s">
        <v>143</v>
      </c>
      <c r="D35">
        <v>1</v>
      </c>
      <c r="K35">
        <v>1</v>
      </c>
      <c r="S35">
        <v>1</v>
      </c>
      <c r="Y35" s="4" t="s">
        <v>279</v>
      </c>
      <c r="AB35">
        <v>1</v>
      </c>
    </row>
    <row r="36" spans="1:34" ht="45" x14ac:dyDescent="0.25">
      <c r="A36" t="s">
        <v>249</v>
      </c>
      <c r="G36">
        <v>1</v>
      </c>
      <c r="N36">
        <v>1</v>
      </c>
      <c r="U36">
        <v>1</v>
      </c>
      <c r="Y36" s="4" t="s">
        <v>280</v>
      </c>
      <c r="AA36">
        <v>1</v>
      </c>
    </row>
    <row r="37" spans="1:34" ht="45" x14ac:dyDescent="0.25">
      <c r="A37" t="s">
        <v>143</v>
      </c>
      <c r="H37">
        <v>1</v>
      </c>
      <c r="O37">
        <v>1</v>
      </c>
      <c r="W37">
        <v>1</v>
      </c>
      <c r="Y37" s="4" t="s">
        <v>281</v>
      </c>
      <c r="AF37">
        <v>1</v>
      </c>
    </row>
    <row r="38" spans="1:34" ht="135" x14ac:dyDescent="0.25">
      <c r="A38" t="s">
        <v>143</v>
      </c>
      <c r="C38">
        <v>1</v>
      </c>
      <c r="J38">
        <v>1</v>
      </c>
      <c r="R38">
        <v>1</v>
      </c>
      <c r="Y38" s="4" t="s">
        <v>282</v>
      </c>
      <c r="AH38">
        <v>1</v>
      </c>
    </row>
    <row r="39" spans="1:34" ht="75" x14ac:dyDescent="0.25">
      <c r="A39" t="s">
        <v>143</v>
      </c>
      <c r="H39">
        <v>1</v>
      </c>
      <c r="O39">
        <v>1</v>
      </c>
      <c r="W39">
        <v>1</v>
      </c>
      <c r="Y39" s="4" t="s">
        <v>283</v>
      </c>
      <c r="AE39">
        <v>1</v>
      </c>
    </row>
    <row r="40" spans="1:34" ht="75" x14ac:dyDescent="0.25">
      <c r="A40" t="s">
        <v>249</v>
      </c>
      <c r="G40">
        <v>1</v>
      </c>
      <c r="K40">
        <v>1</v>
      </c>
      <c r="W40">
        <v>1</v>
      </c>
      <c r="Y40" s="4" t="s">
        <v>284</v>
      </c>
      <c r="AG40">
        <v>1</v>
      </c>
    </row>
    <row r="41" spans="1:34" ht="30" x14ac:dyDescent="0.25">
      <c r="A41" t="s">
        <v>143</v>
      </c>
      <c r="E41">
        <v>1</v>
      </c>
      <c r="L41">
        <v>1</v>
      </c>
      <c r="S41">
        <v>1</v>
      </c>
      <c r="Y41" s="4" t="s">
        <v>303</v>
      </c>
      <c r="AH41">
        <v>1</v>
      </c>
    </row>
    <row r="42" spans="1:34" ht="75" x14ac:dyDescent="0.25">
      <c r="A42" t="s">
        <v>325</v>
      </c>
      <c r="H42">
        <v>1</v>
      </c>
      <c r="O42">
        <v>1</v>
      </c>
      <c r="W42">
        <v>1</v>
      </c>
      <c r="Y42" s="4" t="s">
        <v>359</v>
      </c>
      <c r="AD42">
        <v>1</v>
      </c>
    </row>
    <row r="43" spans="1:34" ht="60" x14ac:dyDescent="0.25">
      <c r="A43" t="s">
        <v>325</v>
      </c>
      <c r="H43">
        <v>1</v>
      </c>
      <c r="O43">
        <v>1</v>
      </c>
      <c r="W43">
        <v>1</v>
      </c>
      <c r="Y43" s="4" t="s">
        <v>360</v>
      </c>
      <c r="AE43">
        <v>1</v>
      </c>
    </row>
    <row r="44" spans="1:34" ht="60" x14ac:dyDescent="0.25">
      <c r="A44" t="s">
        <v>325</v>
      </c>
      <c r="C44">
        <v>1</v>
      </c>
      <c r="O44">
        <v>1</v>
      </c>
      <c r="S44">
        <v>1</v>
      </c>
      <c r="Y44" s="4" t="s">
        <v>361</v>
      </c>
      <c r="AB44">
        <v>1</v>
      </c>
    </row>
    <row r="45" spans="1:34" ht="45" x14ac:dyDescent="0.25">
      <c r="A45" t="s">
        <v>325</v>
      </c>
      <c r="E45">
        <v>1</v>
      </c>
      <c r="L45">
        <v>1</v>
      </c>
      <c r="S45">
        <v>1</v>
      </c>
      <c r="Y45" s="4" t="s">
        <v>362</v>
      </c>
      <c r="AB45">
        <v>1</v>
      </c>
    </row>
    <row r="46" spans="1:34" ht="75" x14ac:dyDescent="0.25">
      <c r="A46" t="s">
        <v>325</v>
      </c>
      <c r="F46">
        <v>1</v>
      </c>
      <c r="L46">
        <v>1</v>
      </c>
      <c r="T46">
        <v>1</v>
      </c>
      <c r="Y46" s="4" t="s">
        <v>363</v>
      </c>
      <c r="AD46">
        <v>1</v>
      </c>
    </row>
    <row r="47" spans="1:34" ht="45" x14ac:dyDescent="0.25">
      <c r="A47" t="s">
        <v>325</v>
      </c>
      <c r="E47">
        <v>1</v>
      </c>
      <c r="L47">
        <v>1</v>
      </c>
      <c r="T47">
        <v>1</v>
      </c>
      <c r="Y47" s="4" t="s">
        <v>364</v>
      </c>
      <c r="AB47">
        <v>1</v>
      </c>
    </row>
    <row r="48" spans="1:34" ht="30" x14ac:dyDescent="0.25">
      <c r="A48" t="s">
        <v>325</v>
      </c>
      <c r="G48">
        <v>1</v>
      </c>
      <c r="M48">
        <v>1</v>
      </c>
      <c r="W48">
        <v>1</v>
      </c>
      <c r="Y48" s="4" t="s">
        <v>365</v>
      </c>
      <c r="AE48">
        <v>1</v>
      </c>
    </row>
    <row r="49" spans="1:34" x14ac:dyDescent="0.25">
      <c r="A49" t="s">
        <v>325</v>
      </c>
    </row>
    <row r="50" spans="1:34" ht="120" x14ac:dyDescent="0.25">
      <c r="A50" t="s">
        <v>192</v>
      </c>
      <c r="G50">
        <v>1</v>
      </c>
      <c r="N50">
        <v>1</v>
      </c>
      <c r="V50">
        <v>1</v>
      </c>
      <c r="Y50" s="4" t="s">
        <v>400</v>
      </c>
      <c r="AA50">
        <v>1</v>
      </c>
    </row>
    <row r="51" spans="1:34" ht="45" x14ac:dyDescent="0.25">
      <c r="A51" t="s">
        <v>192</v>
      </c>
      <c r="G51">
        <v>1</v>
      </c>
      <c r="L51">
        <v>1</v>
      </c>
      <c r="V51">
        <v>1</v>
      </c>
      <c r="Y51" s="4" t="s">
        <v>407</v>
      </c>
      <c r="AA51">
        <v>1</v>
      </c>
    </row>
    <row r="52" spans="1:34" x14ac:dyDescent="0.25">
      <c r="A52" t="s">
        <v>192</v>
      </c>
      <c r="G52">
        <v>1</v>
      </c>
      <c r="K52">
        <v>1</v>
      </c>
      <c r="U52">
        <v>1</v>
      </c>
    </row>
    <row r="53" spans="1:34" ht="45" x14ac:dyDescent="0.25">
      <c r="A53" t="s">
        <v>192</v>
      </c>
      <c r="C53">
        <v>1</v>
      </c>
      <c r="K53">
        <v>1</v>
      </c>
      <c r="W53">
        <v>1</v>
      </c>
      <c r="Y53" s="4" t="s">
        <v>415</v>
      </c>
      <c r="AC53">
        <v>1</v>
      </c>
    </row>
    <row r="54" spans="1:34" ht="30" x14ac:dyDescent="0.25">
      <c r="A54" t="s">
        <v>192</v>
      </c>
      <c r="C54">
        <v>1</v>
      </c>
      <c r="M54">
        <v>1</v>
      </c>
      <c r="U54">
        <v>1</v>
      </c>
      <c r="Y54" s="4" t="s">
        <v>422</v>
      </c>
      <c r="AC54">
        <v>1</v>
      </c>
    </row>
    <row r="55" spans="1:34" x14ac:dyDescent="0.25">
      <c r="A55" t="s">
        <v>192</v>
      </c>
    </row>
    <row r="56" spans="1:34" ht="90" x14ac:dyDescent="0.25">
      <c r="A56" t="s">
        <v>192</v>
      </c>
      <c r="G56">
        <v>1</v>
      </c>
      <c r="K56">
        <v>1</v>
      </c>
      <c r="U56">
        <v>1</v>
      </c>
      <c r="Y56" s="4" t="s">
        <v>430</v>
      </c>
      <c r="AE56">
        <v>1</v>
      </c>
    </row>
    <row r="57" spans="1:34" x14ac:dyDescent="0.25">
      <c r="A57" t="s">
        <v>192</v>
      </c>
      <c r="C57">
        <v>1</v>
      </c>
      <c r="J57">
        <v>1</v>
      </c>
      <c r="R57">
        <v>1</v>
      </c>
    </row>
    <row r="58" spans="1:34" ht="45" x14ac:dyDescent="0.25">
      <c r="A58" t="s">
        <v>192</v>
      </c>
      <c r="H58">
        <v>1</v>
      </c>
      <c r="O58">
        <v>1</v>
      </c>
      <c r="W58">
        <v>1</v>
      </c>
      <c r="Y58" s="4" t="s">
        <v>441</v>
      </c>
      <c r="AF58">
        <v>1</v>
      </c>
    </row>
    <row r="59" spans="1:34" ht="285" x14ac:dyDescent="0.25">
      <c r="Y59" s="4" t="s">
        <v>718</v>
      </c>
      <c r="AH59">
        <v>1</v>
      </c>
    </row>
    <row r="60" spans="1:34" ht="45" x14ac:dyDescent="0.25">
      <c r="C60" s="11" t="s">
        <v>2</v>
      </c>
      <c r="D60" s="11" t="s">
        <v>3</v>
      </c>
      <c r="E60" s="11" t="s">
        <v>4</v>
      </c>
      <c r="F60" s="11" t="s">
        <v>5</v>
      </c>
      <c r="G60" s="11" t="s">
        <v>6</v>
      </c>
      <c r="H60" s="11" t="s">
        <v>7</v>
      </c>
      <c r="J60" s="11" t="s">
        <v>2</v>
      </c>
      <c r="K60" s="11" t="s">
        <v>3</v>
      </c>
      <c r="L60" s="11" t="s">
        <v>4</v>
      </c>
      <c r="M60" s="11" t="s">
        <v>5</v>
      </c>
      <c r="N60" s="11" t="s">
        <v>6</v>
      </c>
      <c r="O60" s="11" t="s">
        <v>7</v>
      </c>
      <c r="P60">
        <f>SUM(J61:O61)</f>
        <v>299</v>
      </c>
      <c r="R60" s="13" t="s">
        <v>8</v>
      </c>
      <c r="S60" s="13" t="s">
        <v>9</v>
      </c>
      <c r="T60" s="13" t="s">
        <v>10</v>
      </c>
      <c r="U60" s="13" t="s">
        <v>11</v>
      </c>
      <c r="V60" s="13" t="s">
        <v>12</v>
      </c>
      <c r="W60" s="11" t="s">
        <v>13</v>
      </c>
      <c r="X60">
        <f>SUM(R61:W61)</f>
        <v>299</v>
      </c>
      <c r="Y60" s="4" t="s">
        <v>719</v>
      </c>
      <c r="AA60">
        <v>1</v>
      </c>
    </row>
    <row r="61" spans="1:34" ht="45" x14ac:dyDescent="0.25">
      <c r="B61" t="s">
        <v>492</v>
      </c>
      <c r="C61" s="1">
        <f>SUM(C62:C63)</f>
        <v>47</v>
      </c>
      <c r="D61" s="1">
        <f t="shared" ref="D61" si="0">SUM(D62:D63)</f>
        <v>55</v>
      </c>
      <c r="E61" s="1">
        <f t="shared" ref="E61" si="1">SUM(E62:E63)</f>
        <v>41</v>
      </c>
      <c r="F61" s="1">
        <f t="shared" ref="F61" si="2">SUM(F62:F63)</f>
        <v>106</v>
      </c>
      <c r="G61" s="1">
        <f t="shared" ref="G61" si="3">SUM(G62:G63)</f>
        <v>39</v>
      </c>
      <c r="H61" s="1">
        <f t="shared" ref="H61" si="4">SUM(H62:H63)</f>
        <v>12</v>
      </c>
      <c r="J61" s="1">
        <f>SUM(J62:J63)</f>
        <v>38</v>
      </c>
      <c r="K61" s="1">
        <f t="shared" ref="K61" si="5">SUM(K62:K63)</f>
        <v>74</v>
      </c>
      <c r="L61" s="1">
        <f t="shared" ref="L61" si="6">SUM(L62:L63)</f>
        <v>81</v>
      </c>
      <c r="M61" s="1">
        <f t="shared" ref="M61" si="7">SUM(M62:M63)</f>
        <v>69</v>
      </c>
      <c r="N61" s="1">
        <f t="shared" ref="N61" si="8">SUM(N62:N63)</f>
        <v>21</v>
      </c>
      <c r="O61" s="1">
        <f t="shared" ref="O61" si="9">SUM(O62:O63)</f>
        <v>16</v>
      </c>
      <c r="R61" s="1">
        <f t="shared" ref="R61:W61" si="10">SUM(R62:R63)</f>
        <v>44</v>
      </c>
      <c r="S61" s="1">
        <f t="shared" si="10"/>
        <v>57</v>
      </c>
      <c r="T61" s="1">
        <f t="shared" si="10"/>
        <v>85</v>
      </c>
      <c r="U61" s="1">
        <f t="shared" si="10"/>
        <v>67</v>
      </c>
      <c r="V61" s="1">
        <f t="shared" si="10"/>
        <v>20</v>
      </c>
      <c r="W61" s="1">
        <f t="shared" si="10"/>
        <v>26</v>
      </c>
      <c r="Y61" s="4" t="s">
        <v>720</v>
      </c>
      <c r="AH61">
        <v>1</v>
      </c>
    </row>
    <row r="62" spans="1:34" ht="30" x14ac:dyDescent="0.25">
      <c r="B62" t="s">
        <v>493</v>
      </c>
      <c r="C62">
        <f>SUM(C3:C58)</f>
        <v>5</v>
      </c>
      <c r="D62">
        <f t="shared" ref="D62:G62" si="11">SUM(D3:D58)</f>
        <v>4</v>
      </c>
      <c r="E62">
        <f t="shared" si="11"/>
        <v>7</v>
      </c>
      <c r="F62">
        <f t="shared" si="11"/>
        <v>19</v>
      </c>
      <c r="G62">
        <f t="shared" si="11"/>
        <v>13</v>
      </c>
      <c r="H62">
        <f>SUM(H3:H58)</f>
        <v>6</v>
      </c>
      <c r="J62">
        <f>SUM(J3:J58)</f>
        <v>2</v>
      </c>
      <c r="K62">
        <f t="shared" ref="K62:N62" si="12">SUM(K3:K58)</f>
        <v>7</v>
      </c>
      <c r="L62">
        <f t="shared" si="12"/>
        <v>13</v>
      </c>
      <c r="M62">
        <f t="shared" si="12"/>
        <v>17</v>
      </c>
      <c r="N62">
        <f t="shared" si="12"/>
        <v>8</v>
      </c>
      <c r="O62">
        <f>SUM(O3:O58)</f>
        <v>6</v>
      </c>
      <c r="R62">
        <f>SUM(R3:R58)</f>
        <v>3</v>
      </c>
      <c r="S62">
        <f t="shared" ref="S62:W62" si="13">SUM(S3:S58)</f>
        <v>6</v>
      </c>
      <c r="T62">
        <f t="shared" si="13"/>
        <v>7</v>
      </c>
      <c r="U62">
        <f t="shared" si="13"/>
        <v>12</v>
      </c>
      <c r="V62">
        <f t="shared" si="13"/>
        <v>9</v>
      </c>
      <c r="W62">
        <f t="shared" si="13"/>
        <v>16</v>
      </c>
      <c r="Y62" s="4" t="s">
        <v>721</v>
      </c>
      <c r="AC62">
        <v>1</v>
      </c>
    </row>
    <row r="63" spans="1:34" ht="30" x14ac:dyDescent="0.25">
      <c r="B63" t="s">
        <v>494</v>
      </c>
      <c r="C63">
        <v>42</v>
      </c>
      <c r="D63">
        <v>51</v>
      </c>
      <c r="E63">
        <v>34</v>
      </c>
      <c r="F63">
        <v>87</v>
      </c>
      <c r="G63">
        <v>26</v>
      </c>
      <c r="H63">
        <v>6</v>
      </c>
      <c r="J63">
        <v>36</v>
      </c>
      <c r="K63">
        <v>67</v>
      </c>
      <c r="L63">
        <v>68</v>
      </c>
      <c r="M63">
        <v>52</v>
      </c>
      <c r="N63">
        <v>13</v>
      </c>
      <c r="O63">
        <v>10</v>
      </c>
      <c r="R63">
        <v>41</v>
      </c>
      <c r="S63">
        <v>51</v>
      </c>
      <c r="T63">
        <v>78</v>
      </c>
      <c r="U63">
        <v>55</v>
      </c>
      <c r="V63">
        <v>11</v>
      </c>
      <c r="W63">
        <v>10</v>
      </c>
      <c r="Y63" s="4" t="s">
        <v>714</v>
      </c>
      <c r="AC63">
        <v>1</v>
      </c>
    </row>
    <row r="64" spans="1:34" ht="45" x14ac:dyDescent="0.25">
      <c r="Y64" s="4" t="s">
        <v>722</v>
      </c>
      <c r="AB64">
        <v>1</v>
      </c>
    </row>
    <row r="65" spans="2:33" ht="60" x14ac:dyDescent="0.25">
      <c r="B65">
        <f>SUM(C61:H61)</f>
        <v>300</v>
      </c>
      <c r="Y65" s="4" t="s">
        <v>1253</v>
      </c>
      <c r="AB65">
        <v>1</v>
      </c>
    </row>
    <row r="66" spans="2:33" ht="30" x14ac:dyDescent="0.25">
      <c r="Y66" s="4" t="s">
        <v>723</v>
      </c>
      <c r="AD66">
        <v>1</v>
      </c>
    </row>
    <row r="67" spans="2:33" ht="75" x14ac:dyDescent="0.25">
      <c r="Y67" s="4" t="s">
        <v>724</v>
      </c>
      <c r="AG67">
        <v>1</v>
      </c>
    </row>
    <row r="68" spans="2:33" ht="30" x14ac:dyDescent="0.25">
      <c r="Y68" s="4" t="s">
        <v>715</v>
      </c>
      <c r="AF68">
        <v>1</v>
      </c>
    </row>
    <row r="69" spans="2:33" ht="30" x14ac:dyDescent="0.25">
      <c r="Y69" s="4" t="s">
        <v>725</v>
      </c>
      <c r="AB69">
        <v>1</v>
      </c>
    </row>
    <row r="70" spans="2:33" ht="45" x14ac:dyDescent="0.25">
      <c r="Y70" s="4" t="s">
        <v>726</v>
      </c>
      <c r="AB70">
        <v>1</v>
      </c>
    </row>
    <row r="71" spans="2:33" x14ac:dyDescent="0.25">
      <c r="Y71" s="4" t="s">
        <v>727</v>
      </c>
      <c r="AC71">
        <v>1</v>
      </c>
    </row>
    <row r="72" spans="2:33" ht="75" x14ac:dyDescent="0.25">
      <c r="Y72" s="4" t="s">
        <v>728</v>
      </c>
      <c r="AE72">
        <v>1</v>
      </c>
    </row>
    <row r="73" spans="2:33" ht="150" x14ac:dyDescent="0.25">
      <c r="Y73" s="4" t="s">
        <v>729</v>
      </c>
      <c r="AD73">
        <v>1</v>
      </c>
    </row>
    <row r="74" spans="2:33" ht="75" x14ac:dyDescent="0.25">
      <c r="Y74" s="4" t="s">
        <v>730</v>
      </c>
      <c r="AC74">
        <v>1</v>
      </c>
    </row>
    <row r="75" spans="2:33" ht="30" x14ac:dyDescent="0.25">
      <c r="Y75" s="4" t="s">
        <v>731</v>
      </c>
      <c r="AF75">
        <v>1</v>
      </c>
    </row>
    <row r="76" spans="2:33" ht="45" x14ac:dyDescent="0.25">
      <c r="Y76" s="4" t="s">
        <v>732</v>
      </c>
      <c r="AA76">
        <v>1</v>
      </c>
    </row>
    <row r="77" spans="2:33" ht="75" x14ac:dyDescent="0.25">
      <c r="Y77" s="4" t="s">
        <v>733</v>
      </c>
      <c r="AB77">
        <v>1</v>
      </c>
    </row>
    <row r="78" spans="2:33" x14ac:dyDescent="0.25">
      <c r="Y78" s="4" t="s">
        <v>734</v>
      </c>
      <c r="AB78">
        <v>1</v>
      </c>
    </row>
    <row r="79" spans="2:33" x14ac:dyDescent="0.25">
      <c r="Y79" s="4" t="s">
        <v>735</v>
      </c>
      <c r="AB79">
        <v>1</v>
      </c>
    </row>
    <row r="80" spans="2:33" ht="60" x14ac:dyDescent="0.25">
      <c r="Y80" s="4" t="s">
        <v>736</v>
      </c>
      <c r="AC80">
        <v>1</v>
      </c>
    </row>
    <row r="81" spans="25:34" ht="105" x14ac:dyDescent="0.25">
      <c r="Y81" s="4" t="s">
        <v>737</v>
      </c>
      <c r="AE81">
        <v>1</v>
      </c>
    </row>
    <row r="82" spans="25:34" ht="195" x14ac:dyDescent="0.25">
      <c r="Y82" s="4" t="s">
        <v>738</v>
      </c>
      <c r="AF82">
        <v>1</v>
      </c>
    </row>
    <row r="83" spans="25:34" ht="75" x14ac:dyDescent="0.25">
      <c r="Y83" s="4" t="s">
        <v>739</v>
      </c>
      <c r="AC83">
        <v>1</v>
      </c>
    </row>
    <row r="84" spans="25:34" ht="75" x14ac:dyDescent="0.25">
      <c r="Y84" s="4" t="s">
        <v>740</v>
      </c>
      <c r="AH84">
        <v>1</v>
      </c>
    </row>
    <row r="85" spans="25:34" ht="30" x14ac:dyDescent="0.25">
      <c r="Y85" s="4" t="s">
        <v>741</v>
      </c>
      <c r="AA85">
        <v>1</v>
      </c>
    </row>
    <row r="86" spans="25:34" ht="45" x14ac:dyDescent="0.25">
      <c r="Y86" s="4" t="s">
        <v>742</v>
      </c>
      <c r="AE86">
        <v>1</v>
      </c>
    </row>
    <row r="87" spans="25:34" ht="45" x14ac:dyDescent="0.25">
      <c r="Y87" s="4" t="s">
        <v>743</v>
      </c>
      <c r="AC87">
        <v>1</v>
      </c>
    </row>
    <row r="88" spans="25:34" ht="105" x14ac:dyDescent="0.25">
      <c r="Y88" s="4" t="s">
        <v>744</v>
      </c>
      <c r="AD88">
        <v>1</v>
      </c>
    </row>
    <row r="89" spans="25:34" ht="75" x14ac:dyDescent="0.25">
      <c r="Y89" s="4" t="s">
        <v>745</v>
      </c>
      <c r="AA89">
        <v>1</v>
      </c>
    </row>
    <row r="90" spans="25:34" ht="30" x14ac:dyDescent="0.25">
      <c r="Y90" s="4" t="s">
        <v>746</v>
      </c>
      <c r="AH90">
        <v>1</v>
      </c>
    </row>
    <row r="91" spans="25:34" ht="30" x14ac:dyDescent="0.25">
      <c r="Y91" s="4" t="s">
        <v>747</v>
      </c>
      <c r="AC91">
        <v>1</v>
      </c>
    </row>
    <row r="92" spans="25:34" x14ac:dyDescent="0.25">
      <c r="Y92" s="4" t="s">
        <v>748</v>
      </c>
    </row>
    <row r="93" spans="25:34" ht="105" x14ac:dyDescent="0.25">
      <c r="Y93" s="4" t="s">
        <v>749</v>
      </c>
      <c r="AF93">
        <v>1</v>
      </c>
    </row>
    <row r="94" spans="25:34" x14ac:dyDescent="0.25">
      <c r="Y94" s="4" t="s">
        <v>750</v>
      </c>
      <c r="AA94">
        <v>1</v>
      </c>
    </row>
    <row r="95" spans="25:34" ht="30" x14ac:dyDescent="0.25">
      <c r="Y95" s="4" t="s">
        <v>751</v>
      </c>
      <c r="AH95">
        <v>1</v>
      </c>
    </row>
    <row r="96" spans="25:34" x14ac:dyDescent="0.25">
      <c r="Y96" s="4" t="s">
        <v>752</v>
      </c>
      <c r="AA96">
        <v>1</v>
      </c>
    </row>
    <row r="97" spans="25:34" ht="120" x14ac:dyDescent="0.25">
      <c r="Y97" s="4" t="s">
        <v>753</v>
      </c>
      <c r="AG97">
        <v>1</v>
      </c>
    </row>
    <row r="98" spans="25:34" x14ac:dyDescent="0.25">
      <c r="Y98" s="4" t="s">
        <v>754</v>
      </c>
      <c r="AH98">
        <v>1</v>
      </c>
    </row>
    <row r="99" spans="25:34" ht="75" x14ac:dyDescent="0.25">
      <c r="Y99" s="4" t="s">
        <v>611</v>
      </c>
      <c r="AB99">
        <v>1</v>
      </c>
    </row>
    <row r="100" spans="25:34" ht="90" x14ac:dyDescent="0.25">
      <c r="Y100" s="4" t="s">
        <v>612</v>
      </c>
      <c r="AE100">
        <v>1</v>
      </c>
    </row>
    <row r="101" spans="25:34" ht="60" x14ac:dyDescent="0.25">
      <c r="Y101" s="4" t="s">
        <v>755</v>
      </c>
      <c r="AB101">
        <v>1</v>
      </c>
    </row>
    <row r="102" spans="25:34" ht="195" x14ac:dyDescent="0.25">
      <c r="Y102" s="4" t="s">
        <v>756</v>
      </c>
      <c r="AA102">
        <v>1</v>
      </c>
    </row>
    <row r="103" spans="25:34" ht="195" x14ac:dyDescent="0.25">
      <c r="Y103" s="4" t="s">
        <v>757</v>
      </c>
      <c r="AA103">
        <v>1</v>
      </c>
    </row>
    <row r="104" spans="25:34" x14ac:dyDescent="0.25">
      <c r="Y104" s="4" t="s">
        <v>758</v>
      </c>
      <c r="AB104">
        <v>1</v>
      </c>
    </row>
    <row r="105" spans="25:34" ht="45" x14ac:dyDescent="0.25">
      <c r="Y105" s="4" t="s">
        <v>759</v>
      </c>
      <c r="AD105">
        <v>1</v>
      </c>
    </row>
    <row r="106" spans="25:34" x14ac:dyDescent="0.25">
      <c r="Y106" s="4" t="s">
        <v>760</v>
      </c>
      <c r="AB106">
        <v>1</v>
      </c>
    </row>
    <row r="107" spans="25:34" ht="240" x14ac:dyDescent="0.25">
      <c r="Y107" s="4" t="s">
        <v>761</v>
      </c>
      <c r="AF107">
        <v>1</v>
      </c>
    </row>
    <row r="108" spans="25:34" x14ac:dyDescent="0.25">
      <c r="Y108" s="4" t="s">
        <v>762</v>
      </c>
      <c r="AB108">
        <v>1</v>
      </c>
    </row>
    <row r="109" spans="25:34" ht="30" x14ac:dyDescent="0.25">
      <c r="Y109" s="4" t="s">
        <v>620</v>
      </c>
    </row>
    <row r="110" spans="25:34" ht="45" x14ac:dyDescent="0.25">
      <c r="Y110" s="4" t="s">
        <v>763</v>
      </c>
      <c r="AA110">
        <v>1</v>
      </c>
    </row>
    <row r="111" spans="25:34" x14ac:dyDescent="0.25">
      <c r="Y111" s="4" t="s">
        <v>764</v>
      </c>
      <c r="AC111">
        <v>1</v>
      </c>
    </row>
    <row r="112" spans="25:34" ht="120" x14ac:dyDescent="0.25">
      <c r="Y112" s="4" t="s">
        <v>765</v>
      </c>
      <c r="AA112">
        <v>1</v>
      </c>
    </row>
    <row r="113" spans="25:34" ht="60" x14ac:dyDescent="0.25">
      <c r="Y113" s="4" t="s">
        <v>766</v>
      </c>
      <c r="AD113">
        <v>1</v>
      </c>
    </row>
    <row r="114" spans="25:34" ht="75" x14ac:dyDescent="0.25">
      <c r="Y114" s="4" t="s">
        <v>767</v>
      </c>
      <c r="AD114">
        <v>1</v>
      </c>
    </row>
    <row r="115" spans="25:34" x14ac:dyDescent="0.25">
      <c r="Y115" s="4" t="s">
        <v>768</v>
      </c>
      <c r="AC115">
        <v>1</v>
      </c>
    </row>
    <row r="116" spans="25:34" x14ac:dyDescent="0.25">
      <c r="Y116" s="4" t="s">
        <v>769</v>
      </c>
      <c r="AB116">
        <v>1</v>
      </c>
    </row>
    <row r="117" spans="25:34" ht="75" x14ac:dyDescent="0.25">
      <c r="Y117" s="4" t="s">
        <v>770</v>
      </c>
      <c r="AB117">
        <v>1</v>
      </c>
    </row>
    <row r="118" spans="25:34" x14ac:dyDescent="0.25">
      <c r="Y118" s="4" t="s">
        <v>43</v>
      </c>
      <c r="AB118">
        <v>1</v>
      </c>
      <c r="AC118">
        <v>1</v>
      </c>
    </row>
    <row r="119" spans="25:34" x14ac:dyDescent="0.25">
      <c r="Y119" s="4" t="s">
        <v>771</v>
      </c>
      <c r="AC119">
        <v>1</v>
      </c>
    </row>
    <row r="120" spans="25:34" ht="285" x14ac:dyDescent="0.25">
      <c r="Y120" s="4" t="s">
        <v>716</v>
      </c>
      <c r="AA120">
        <v>1</v>
      </c>
    </row>
    <row r="121" spans="25:34" ht="30" x14ac:dyDescent="0.25">
      <c r="Y121" s="4" t="s">
        <v>772</v>
      </c>
      <c r="AB121">
        <v>1</v>
      </c>
    </row>
    <row r="122" spans="25:34" ht="30" x14ac:dyDescent="0.25">
      <c r="Y122" s="4" t="s">
        <v>773</v>
      </c>
      <c r="AB122">
        <v>1</v>
      </c>
    </row>
    <row r="123" spans="25:34" ht="30" x14ac:dyDescent="0.25">
      <c r="Y123" s="4" t="s">
        <v>1254</v>
      </c>
      <c r="AC123">
        <v>1</v>
      </c>
    </row>
    <row r="124" spans="25:34" ht="30" x14ac:dyDescent="0.25">
      <c r="Y124" s="4" t="s">
        <v>774</v>
      </c>
      <c r="AA124">
        <v>1</v>
      </c>
    </row>
    <row r="125" spans="25:34" ht="195" x14ac:dyDescent="0.25">
      <c r="Y125" s="4" t="s">
        <v>717</v>
      </c>
      <c r="AH125">
        <v>1</v>
      </c>
    </row>
    <row r="126" spans="25:34" ht="105" x14ac:dyDescent="0.25">
      <c r="Y126" s="4" t="s">
        <v>775</v>
      </c>
      <c r="AD126">
        <v>1</v>
      </c>
    </row>
    <row r="127" spans="25:34" ht="75" x14ac:dyDescent="0.25">
      <c r="Y127" s="4" t="s">
        <v>776</v>
      </c>
      <c r="AF127">
        <v>1</v>
      </c>
    </row>
  </sheetData>
  <sheetProtection algorithmName="SHA-512" hashValue="Ukxga3Xo7vTQAZfDB60a/CqaH4x+QGOo8ILcsCd4XvqBhhlbLJwP2t90QUPb4cl59Sqg8NqxEPMOwdmOsBN72Q==" saltValue="gEtM6hEQsWD3hOqk4lPrAg==" spinCount="100000" sheet="1" objects="1" scenarios="1"/>
  <autoFilter ref="Y1:AH4" xr:uid="{C3A017DA-D0EA-4D81-BEA6-CD12220017C1}"/>
  <phoneticPr fontId="4"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D60D8-E216-4D94-8927-B78278DBAA8E}">
  <dimension ref="A1:AI136"/>
  <sheetViews>
    <sheetView topLeftCell="H1" zoomScale="70" zoomScaleNormal="70" workbookViewId="0">
      <pane ySplit="1" topLeftCell="A39" activePane="bottomLeft" state="frozen"/>
      <selection activeCell="A22" sqref="A22"/>
      <selection pane="bottomLeft" activeCell="A22" sqref="A22"/>
    </sheetView>
  </sheetViews>
  <sheetFormatPr defaultRowHeight="15" x14ac:dyDescent="0.25"/>
  <cols>
    <col min="2" max="2" width="45.5703125" customWidth="1"/>
    <col min="3" max="3" width="18.42578125" bestFit="1" customWidth="1"/>
    <col min="4" max="4" width="20.5703125" bestFit="1" customWidth="1"/>
    <col min="5" max="5" width="16.7109375" bestFit="1" customWidth="1"/>
    <col min="6" max="6" width="19.85546875" bestFit="1" customWidth="1"/>
    <col min="7" max="7" width="18" bestFit="1" customWidth="1"/>
    <col min="25" max="25" width="52.5703125" style="4" customWidth="1"/>
    <col min="26" max="34" width="9" customWidth="1"/>
  </cols>
  <sheetData>
    <row r="1" spans="1:35" ht="75" x14ac:dyDescent="0.3">
      <c r="B1" s="10" t="s">
        <v>20</v>
      </c>
      <c r="C1" s="11" t="s">
        <v>2</v>
      </c>
      <c r="D1" s="11" t="s">
        <v>3</v>
      </c>
      <c r="E1" s="11" t="s">
        <v>4</v>
      </c>
      <c r="F1" s="11" t="s">
        <v>5</v>
      </c>
      <c r="G1" s="11" t="s">
        <v>6</v>
      </c>
      <c r="H1" s="11" t="s">
        <v>7</v>
      </c>
      <c r="I1" s="12"/>
      <c r="J1" s="11" t="s">
        <v>2</v>
      </c>
      <c r="K1" s="11" t="s">
        <v>3</v>
      </c>
      <c r="L1" s="11" t="s">
        <v>4</v>
      </c>
      <c r="M1" s="11" t="s">
        <v>5</v>
      </c>
      <c r="N1" s="11" t="s">
        <v>6</v>
      </c>
      <c r="O1" s="11" t="s">
        <v>7</v>
      </c>
      <c r="P1" s="12"/>
      <c r="Q1" s="13"/>
      <c r="R1" s="13" t="s">
        <v>8</v>
      </c>
      <c r="S1" s="13" t="s">
        <v>9</v>
      </c>
      <c r="T1" s="13" t="s">
        <v>10</v>
      </c>
      <c r="U1" s="13" t="s">
        <v>11</v>
      </c>
      <c r="V1" s="13" t="s">
        <v>12</v>
      </c>
      <c r="W1" s="11" t="s">
        <v>13</v>
      </c>
      <c r="X1" s="12"/>
      <c r="Y1" s="27"/>
      <c r="Z1" s="14"/>
      <c r="AA1" t="s">
        <v>1244</v>
      </c>
      <c r="AB1" t="s">
        <v>1245</v>
      </c>
      <c r="AC1" t="s">
        <v>1255</v>
      </c>
      <c r="AD1" s="32" t="s">
        <v>1246</v>
      </c>
      <c r="AE1" s="34" t="s">
        <v>1247</v>
      </c>
      <c r="AF1" s="34" t="s">
        <v>1248</v>
      </c>
      <c r="AG1" s="34" t="s">
        <v>1249</v>
      </c>
      <c r="AH1" s="34" t="s">
        <v>1250</v>
      </c>
      <c r="AI1" s="32" t="s">
        <v>1251</v>
      </c>
    </row>
    <row r="2" spans="1:35" ht="180" x14ac:dyDescent="0.25">
      <c r="A2" s="1" t="s">
        <v>59</v>
      </c>
      <c r="B2" s="16" t="s">
        <v>1</v>
      </c>
      <c r="C2" s="14"/>
      <c r="D2" s="14"/>
      <c r="E2" s="14"/>
      <c r="F2" s="14"/>
      <c r="G2" s="14"/>
      <c r="H2" s="14"/>
      <c r="I2" s="16" t="s">
        <v>80</v>
      </c>
      <c r="J2" s="14"/>
      <c r="K2" s="14"/>
      <c r="L2" s="14"/>
      <c r="M2" s="14"/>
      <c r="N2" s="14"/>
      <c r="O2" s="14"/>
      <c r="P2" s="14"/>
      <c r="Q2" s="16" t="s">
        <v>23</v>
      </c>
      <c r="R2" s="14"/>
      <c r="S2" s="14"/>
      <c r="T2" s="14"/>
      <c r="U2" s="14"/>
      <c r="V2" s="14"/>
      <c r="W2" s="14"/>
      <c r="X2" s="14"/>
      <c r="Y2" s="13" t="s">
        <v>14</v>
      </c>
      <c r="Z2" s="11" t="s">
        <v>16</v>
      </c>
      <c r="AA2" t="s">
        <v>1244</v>
      </c>
      <c r="AB2" t="s">
        <v>1245</v>
      </c>
      <c r="AD2" s="32" t="s">
        <v>1246</v>
      </c>
      <c r="AE2" s="34" t="s">
        <v>1247</v>
      </c>
      <c r="AF2" s="34" t="s">
        <v>1248</v>
      </c>
      <c r="AG2" s="34" t="s">
        <v>1249</v>
      </c>
      <c r="AH2" s="34" t="s">
        <v>1250</v>
      </c>
      <c r="AI2" s="32" t="s">
        <v>1251</v>
      </c>
    </row>
    <row r="3" spans="1:35" ht="30" x14ac:dyDescent="0.25">
      <c r="A3" t="s">
        <v>60</v>
      </c>
      <c r="B3" s="5"/>
      <c r="F3">
        <v>1</v>
      </c>
      <c r="K3">
        <v>1</v>
      </c>
      <c r="S3">
        <v>1</v>
      </c>
      <c r="Y3" s="4" t="s">
        <v>100</v>
      </c>
      <c r="AB3">
        <v>1</v>
      </c>
    </row>
    <row r="4" spans="1:35" x14ac:dyDescent="0.25">
      <c r="A4" t="s">
        <v>60</v>
      </c>
      <c r="B4" s="5"/>
      <c r="C4" s="1"/>
      <c r="D4" s="1"/>
      <c r="E4" s="1"/>
      <c r="F4" s="1">
        <v>1</v>
      </c>
      <c r="G4" s="1"/>
      <c r="H4" s="1"/>
      <c r="L4">
        <v>1</v>
      </c>
      <c r="W4">
        <v>1</v>
      </c>
    </row>
    <row r="5" spans="1:35" x14ac:dyDescent="0.25">
      <c r="A5" t="s">
        <v>60</v>
      </c>
      <c r="B5" s="5"/>
      <c r="G5">
        <v>1</v>
      </c>
      <c r="N5">
        <v>1</v>
      </c>
      <c r="V5">
        <v>1</v>
      </c>
      <c r="Y5" s="4" t="s">
        <v>132</v>
      </c>
      <c r="AA5">
        <v>1</v>
      </c>
    </row>
    <row r="6" spans="1:35" ht="45" x14ac:dyDescent="0.25">
      <c r="A6" t="s">
        <v>60</v>
      </c>
      <c r="E6">
        <v>1</v>
      </c>
      <c r="L6">
        <v>1</v>
      </c>
      <c r="S6">
        <v>1</v>
      </c>
      <c r="Y6" s="4" t="s">
        <v>133</v>
      </c>
      <c r="AG6">
        <v>1</v>
      </c>
    </row>
    <row r="7" spans="1:35" ht="30" x14ac:dyDescent="0.25">
      <c r="A7" t="s">
        <v>60</v>
      </c>
      <c r="E7">
        <v>1</v>
      </c>
      <c r="L7">
        <v>1</v>
      </c>
      <c r="W7">
        <v>1</v>
      </c>
      <c r="Y7" s="4" t="s">
        <v>134</v>
      </c>
      <c r="AA7">
        <v>1</v>
      </c>
    </row>
    <row r="8" spans="1:35" x14ac:dyDescent="0.25">
      <c r="A8" t="s">
        <v>60</v>
      </c>
      <c r="B8" s="5"/>
      <c r="C8">
        <v>1</v>
      </c>
      <c r="K8">
        <v>1</v>
      </c>
      <c r="S8">
        <v>1</v>
      </c>
    </row>
    <row r="9" spans="1:35" ht="30" x14ac:dyDescent="0.25">
      <c r="A9" t="s">
        <v>60</v>
      </c>
      <c r="D9">
        <v>1</v>
      </c>
      <c r="K9">
        <v>1</v>
      </c>
      <c r="W9">
        <v>1</v>
      </c>
      <c r="Y9" s="4" t="s">
        <v>135</v>
      </c>
      <c r="AB9">
        <v>1</v>
      </c>
    </row>
    <row r="10" spans="1:35" ht="90" x14ac:dyDescent="0.25">
      <c r="A10" t="s">
        <v>60</v>
      </c>
      <c r="G10">
        <v>1</v>
      </c>
      <c r="M10">
        <v>1</v>
      </c>
      <c r="U10">
        <v>1</v>
      </c>
      <c r="Y10" s="4" t="s">
        <v>136</v>
      </c>
      <c r="AB10">
        <v>1</v>
      </c>
    </row>
    <row r="11" spans="1:35" ht="45" x14ac:dyDescent="0.25">
      <c r="A11" t="s">
        <v>60</v>
      </c>
      <c r="F11">
        <v>1</v>
      </c>
      <c r="O11">
        <v>1</v>
      </c>
      <c r="V11">
        <v>1</v>
      </c>
      <c r="Y11" s="4" t="s">
        <v>140</v>
      </c>
      <c r="AA11">
        <v>1</v>
      </c>
    </row>
    <row r="12" spans="1:35" x14ac:dyDescent="0.25">
      <c r="A12" t="s">
        <v>169</v>
      </c>
      <c r="G12">
        <v>1</v>
      </c>
      <c r="N12">
        <v>1</v>
      </c>
      <c r="V12">
        <v>1</v>
      </c>
    </row>
    <row r="13" spans="1:35" ht="45" x14ac:dyDescent="0.25">
      <c r="A13" t="s">
        <v>169</v>
      </c>
      <c r="H13">
        <v>1</v>
      </c>
      <c r="O13">
        <v>1</v>
      </c>
      <c r="U13">
        <v>1</v>
      </c>
      <c r="Y13" s="4" t="s">
        <v>178</v>
      </c>
      <c r="AA13">
        <v>1</v>
      </c>
    </row>
    <row r="14" spans="1:35" x14ac:dyDescent="0.25">
      <c r="A14" t="s">
        <v>169</v>
      </c>
      <c r="F14">
        <v>1</v>
      </c>
      <c r="O14">
        <v>1</v>
      </c>
      <c r="T14">
        <v>1</v>
      </c>
    </row>
    <row r="15" spans="1:35" x14ac:dyDescent="0.25">
      <c r="A15" t="s">
        <v>169</v>
      </c>
      <c r="F15">
        <v>1</v>
      </c>
      <c r="K15">
        <v>1</v>
      </c>
      <c r="U15">
        <v>1</v>
      </c>
    </row>
    <row r="16" spans="1:35" x14ac:dyDescent="0.25">
      <c r="A16" t="s">
        <v>169</v>
      </c>
      <c r="E16">
        <v>1</v>
      </c>
      <c r="J16">
        <v>1</v>
      </c>
      <c r="S16">
        <v>1</v>
      </c>
    </row>
    <row r="17" spans="1:35" ht="45" x14ac:dyDescent="0.25">
      <c r="A17" t="s">
        <v>169</v>
      </c>
      <c r="G17">
        <v>1</v>
      </c>
      <c r="K17">
        <v>1</v>
      </c>
      <c r="T17">
        <v>1</v>
      </c>
      <c r="Y17" s="4" t="s">
        <v>179</v>
      </c>
      <c r="AG17">
        <v>1</v>
      </c>
    </row>
    <row r="18" spans="1:35" x14ac:dyDescent="0.25">
      <c r="A18" t="s">
        <v>169</v>
      </c>
      <c r="E18">
        <v>1</v>
      </c>
      <c r="L18">
        <v>1</v>
      </c>
      <c r="S18">
        <v>1</v>
      </c>
      <c r="Y18" s="4" t="s">
        <v>180</v>
      </c>
      <c r="AF18">
        <v>1</v>
      </c>
    </row>
    <row r="19" spans="1:35" ht="30" x14ac:dyDescent="0.25">
      <c r="A19" t="s">
        <v>169</v>
      </c>
      <c r="D19">
        <v>1</v>
      </c>
      <c r="K19">
        <v>1</v>
      </c>
      <c r="R19">
        <v>1</v>
      </c>
      <c r="Y19" s="4" t="s">
        <v>181</v>
      </c>
      <c r="AH19">
        <v>1</v>
      </c>
    </row>
    <row r="20" spans="1:35" x14ac:dyDescent="0.25">
      <c r="A20" t="s">
        <v>169</v>
      </c>
      <c r="G20">
        <v>1</v>
      </c>
      <c r="L20">
        <v>1</v>
      </c>
      <c r="U20">
        <v>1</v>
      </c>
      <c r="Y20" s="4" t="s">
        <v>182</v>
      </c>
      <c r="AG20">
        <v>1</v>
      </c>
    </row>
    <row r="21" spans="1:35" x14ac:dyDescent="0.25">
      <c r="A21" t="s">
        <v>169</v>
      </c>
      <c r="E21">
        <v>1</v>
      </c>
      <c r="L21">
        <v>1</v>
      </c>
      <c r="S21">
        <v>1</v>
      </c>
      <c r="Y21" s="4" t="s">
        <v>183</v>
      </c>
      <c r="AI21">
        <v>1</v>
      </c>
    </row>
    <row r="22" spans="1:35" x14ac:dyDescent="0.25">
      <c r="A22" t="s">
        <v>169</v>
      </c>
      <c r="F22">
        <v>1</v>
      </c>
      <c r="M22">
        <v>1</v>
      </c>
      <c r="U22">
        <v>1</v>
      </c>
    </row>
    <row r="23" spans="1:35" x14ac:dyDescent="0.25">
      <c r="A23" t="s">
        <v>169</v>
      </c>
      <c r="F23">
        <v>1</v>
      </c>
      <c r="O23">
        <v>1</v>
      </c>
      <c r="W23">
        <v>1</v>
      </c>
    </row>
    <row r="24" spans="1:35" ht="30" x14ac:dyDescent="0.25">
      <c r="A24" t="s">
        <v>169</v>
      </c>
      <c r="D24">
        <v>1</v>
      </c>
      <c r="J24">
        <v>1</v>
      </c>
      <c r="W24">
        <v>1</v>
      </c>
      <c r="Y24" s="4" t="s">
        <v>184</v>
      </c>
      <c r="AA24">
        <v>1</v>
      </c>
    </row>
    <row r="25" spans="1:35" ht="90" x14ac:dyDescent="0.25">
      <c r="A25" t="s">
        <v>226</v>
      </c>
      <c r="C25">
        <v>1</v>
      </c>
      <c r="J25">
        <v>1</v>
      </c>
      <c r="R25">
        <v>1</v>
      </c>
      <c r="Y25" s="4" t="s">
        <v>231</v>
      </c>
      <c r="AB25">
        <v>1</v>
      </c>
    </row>
    <row r="26" spans="1:35" ht="30" x14ac:dyDescent="0.25">
      <c r="A26" t="s">
        <v>226</v>
      </c>
      <c r="H26">
        <v>1</v>
      </c>
      <c r="O26">
        <v>1</v>
      </c>
      <c r="W26">
        <v>1</v>
      </c>
      <c r="Y26" s="4" t="s">
        <v>232</v>
      </c>
      <c r="AA26">
        <v>1</v>
      </c>
    </row>
    <row r="27" spans="1:35" x14ac:dyDescent="0.25">
      <c r="A27" t="s">
        <v>226</v>
      </c>
      <c r="F27">
        <v>1</v>
      </c>
      <c r="L27">
        <v>1</v>
      </c>
      <c r="U27">
        <v>1</v>
      </c>
    </row>
    <row r="28" spans="1:35" ht="30" x14ac:dyDescent="0.25">
      <c r="A28" t="s">
        <v>226</v>
      </c>
      <c r="D28">
        <v>1</v>
      </c>
      <c r="K28">
        <v>1</v>
      </c>
      <c r="R28">
        <v>1</v>
      </c>
      <c r="Y28" s="4" t="s">
        <v>233</v>
      </c>
      <c r="AB28">
        <v>1</v>
      </c>
    </row>
    <row r="29" spans="1:35" ht="45" x14ac:dyDescent="0.25">
      <c r="A29" t="s">
        <v>226</v>
      </c>
      <c r="C29">
        <v>1</v>
      </c>
      <c r="J29">
        <v>1</v>
      </c>
      <c r="T29">
        <v>1</v>
      </c>
      <c r="Y29" s="4" t="s">
        <v>234</v>
      </c>
      <c r="AB29">
        <v>1</v>
      </c>
    </row>
    <row r="30" spans="1:35" ht="30" x14ac:dyDescent="0.25">
      <c r="A30" t="s">
        <v>226</v>
      </c>
      <c r="F30">
        <v>1</v>
      </c>
      <c r="L30">
        <v>1</v>
      </c>
      <c r="S30">
        <v>1</v>
      </c>
      <c r="Y30" s="4" t="s">
        <v>235</v>
      </c>
      <c r="AB30">
        <v>1</v>
      </c>
    </row>
    <row r="31" spans="1:35" x14ac:dyDescent="0.25">
      <c r="A31" t="s">
        <v>226</v>
      </c>
      <c r="D31">
        <v>1</v>
      </c>
      <c r="J31">
        <v>1</v>
      </c>
      <c r="R31">
        <v>1</v>
      </c>
      <c r="Y31" s="4" t="s">
        <v>236</v>
      </c>
      <c r="AB31">
        <v>1</v>
      </c>
    </row>
    <row r="32" spans="1:35" ht="30" x14ac:dyDescent="0.25">
      <c r="A32" t="s">
        <v>226</v>
      </c>
      <c r="C32">
        <v>1</v>
      </c>
      <c r="J32">
        <v>1</v>
      </c>
      <c r="R32">
        <v>1</v>
      </c>
      <c r="Y32" s="4" t="s">
        <v>237</v>
      </c>
      <c r="AB32">
        <v>1</v>
      </c>
    </row>
    <row r="33" spans="1:31" ht="60" x14ac:dyDescent="0.25">
      <c r="A33" t="s">
        <v>226</v>
      </c>
      <c r="H33">
        <v>1</v>
      </c>
      <c r="O33">
        <v>1</v>
      </c>
      <c r="W33">
        <v>1</v>
      </c>
      <c r="Y33" s="4" t="s">
        <v>239</v>
      </c>
      <c r="AB33">
        <v>1</v>
      </c>
    </row>
    <row r="34" spans="1:31" ht="30" x14ac:dyDescent="0.25">
      <c r="A34" t="s">
        <v>143</v>
      </c>
      <c r="C34">
        <v>1</v>
      </c>
      <c r="J34">
        <v>1</v>
      </c>
      <c r="R34">
        <v>1</v>
      </c>
      <c r="Y34" s="4" t="s">
        <v>285</v>
      </c>
      <c r="AB34">
        <v>1</v>
      </c>
    </row>
    <row r="35" spans="1:31" ht="30" x14ac:dyDescent="0.25">
      <c r="A35" t="s">
        <v>143</v>
      </c>
      <c r="F35">
        <v>1</v>
      </c>
      <c r="M35">
        <v>1</v>
      </c>
      <c r="T35">
        <v>1</v>
      </c>
      <c r="Y35" s="4" t="s">
        <v>286</v>
      </c>
      <c r="AB35">
        <v>1</v>
      </c>
    </row>
    <row r="36" spans="1:31" ht="30" x14ac:dyDescent="0.25">
      <c r="A36" t="s">
        <v>143</v>
      </c>
      <c r="H36">
        <v>1</v>
      </c>
      <c r="O36">
        <v>1</v>
      </c>
      <c r="W36">
        <v>1</v>
      </c>
      <c r="Y36" s="4" t="s">
        <v>287</v>
      </c>
      <c r="AB36">
        <v>1</v>
      </c>
    </row>
    <row r="37" spans="1:31" ht="30" x14ac:dyDescent="0.25">
      <c r="A37" t="s">
        <v>249</v>
      </c>
      <c r="D37">
        <v>1</v>
      </c>
      <c r="K37">
        <v>1</v>
      </c>
      <c r="W37">
        <v>1</v>
      </c>
      <c r="Y37" s="4" t="s">
        <v>288</v>
      </c>
      <c r="AB37">
        <v>1</v>
      </c>
    </row>
    <row r="38" spans="1:31" ht="90" x14ac:dyDescent="0.25">
      <c r="A38" t="s">
        <v>143</v>
      </c>
      <c r="F38">
        <v>1</v>
      </c>
      <c r="M38">
        <v>1</v>
      </c>
      <c r="W38">
        <v>1</v>
      </c>
      <c r="Y38" s="4" t="s">
        <v>289</v>
      </c>
      <c r="AB38">
        <v>1</v>
      </c>
    </row>
    <row r="39" spans="1:31" ht="45" x14ac:dyDescent="0.25">
      <c r="A39" t="s">
        <v>249</v>
      </c>
      <c r="C39">
        <v>1</v>
      </c>
      <c r="J39">
        <v>1</v>
      </c>
      <c r="R39">
        <v>1</v>
      </c>
      <c r="Y39" s="4" t="s">
        <v>290</v>
      </c>
      <c r="AB39">
        <v>1</v>
      </c>
    </row>
    <row r="40" spans="1:31" x14ac:dyDescent="0.25">
      <c r="A40" t="s">
        <v>143</v>
      </c>
    </row>
    <row r="41" spans="1:31" ht="45" x14ac:dyDescent="0.25">
      <c r="A41" t="s">
        <v>143</v>
      </c>
      <c r="F41">
        <v>1</v>
      </c>
      <c r="L41">
        <v>1</v>
      </c>
      <c r="V41">
        <v>1</v>
      </c>
      <c r="Y41" s="4" t="s">
        <v>291</v>
      </c>
      <c r="AC41">
        <v>1</v>
      </c>
    </row>
    <row r="42" spans="1:31" x14ac:dyDescent="0.25">
      <c r="A42" t="s">
        <v>143</v>
      </c>
      <c r="E42">
        <v>1</v>
      </c>
      <c r="L42">
        <v>1</v>
      </c>
      <c r="R42">
        <v>1</v>
      </c>
      <c r="Y42" s="4" t="s">
        <v>304</v>
      </c>
      <c r="AE42">
        <v>1</v>
      </c>
    </row>
    <row r="43" spans="1:31" ht="45" x14ac:dyDescent="0.25">
      <c r="A43" t="s">
        <v>333</v>
      </c>
      <c r="E43">
        <v>1</v>
      </c>
      <c r="K43">
        <v>1</v>
      </c>
      <c r="R43">
        <v>1</v>
      </c>
      <c r="Y43" s="4" t="s">
        <v>366</v>
      </c>
      <c r="AB43">
        <v>1</v>
      </c>
    </row>
    <row r="44" spans="1:31" ht="45" x14ac:dyDescent="0.25">
      <c r="A44" t="s">
        <v>333</v>
      </c>
      <c r="C44">
        <v>1</v>
      </c>
      <c r="J44">
        <v>1</v>
      </c>
      <c r="R44">
        <v>1</v>
      </c>
      <c r="Y44" s="4" t="s">
        <v>367</v>
      </c>
      <c r="AB44">
        <v>1</v>
      </c>
    </row>
    <row r="45" spans="1:31" ht="60" x14ac:dyDescent="0.25">
      <c r="A45" t="s">
        <v>333</v>
      </c>
      <c r="D45">
        <v>1</v>
      </c>
      <c r="K45">
        <v>1</v>
      </c>
      <c r="S45">
        <v>1</v>
      </c>
      <c r="Y45" s="4" t="s">
        <v>368</v>
      </c>
      <c r="AB45">
        <v>1</v>
      </c>
    </row>
    <row r="46" spans="1:31" x14ac:dyDescent="0.25">
      <c r="A46" t="s">
        <v>333</v>
      </c>
      <c r="C46">
        <v>1</v>
      </c>
      <c r="O46">
        <v>1</v>
      </c>
      <c r="W46">
        <v>1</v>
      </c>
      <c r="Y46" s="4" t="s">
        <v>369</v>
      </c>
      <c r="AB46">
        <v>1</v>
      </c>
    </row>
    <row r="47" spans="1:31" ht="45" x14ac:dyDescent="0.25">
      <c r="A47" t="s">
        <v>333</v>
      </c>
      <c r="D47">
        <v>1</v>
      </c>
      <c r="K47">
        <v>1</v>
      </c>
      <c r="S47">
        <v>1</v>
      </c>
      <c r="Y47" s="4" t="s">
        <v>370</v>
      </c>
      <c r="AB47">
        <v>1</v>
      </c>
    </row>
    <row r="48" spans="1:31" x14ac:dyDescent="0.25">
      <c r="A48" t="s">
        <v>333</v>
      </c>
    </row>
    <row r="49" spans="1:31" ht="45" x14ac:dyDescent="0.25">
      <c r="A49" t="s">
        <v>333</v>
      </c>
      <c r="H49">
        <v>1</v>
      </c>
      <c r="O49">
        <v>1</v>
      </c>
      <c r="W49">
        <v>1</v>
      </c>
      <c r="Y49" s="4" t="s">
        <v>371</v>
      </c>
      <c r="AB49">
        <v>1</v>
      </c>
    </row>
    <row r="50" spans="1:31" ht="75" x14ac:dyDescent="0.25">
      <c r="A50" t="s">
        <v>192</v>
      </c>
      <c r="D50">
        <v>1</v>
      </c>
      <c r="K50">
        <v>1</v>
      </c>
      <c r="R50">
        <v>1</v>
      </c>
      <c r="Y50" s="4" t="s">
        <v>401</v>
      </c>
      <c r="AB50">
        <v>1</v>
      </c>
    </row>
    <row r="51" spans="1:31" ht="30" x14ac:dyDescent="0.25">
      <c r="A51" t="s">
        <v>192</v>
      </c>
      <c r="G51">
        <v>1</v>
      </c>
      <c r="L51">
        <v>1</v>
      </c>
      <c r="V51">
        <v>1</v>
      </c>
      <c r="Y51" s="4" t="s">
        <v>408</v>
      </c>
      <c r="AA51">
        <v>1</v>
      </c>
    </row>
    <row r="52" spans="1:31" x14ac:dyDescent="0.25">
      <c r="A52" t="s">
        <v>192</v>
      </c>
      <c r="D52">
        <v>1</v>
      </c>
      <c r="K52">
        <v>1</v>
      </c>
      <c r="T52">
        <v>1</v>
      </c>
    </row>
    <row r="53" spans="1:31" x14ac:dyDescent="0.25">
      <c r="A53" t="s">
        <v>192</v>
      </c>
      <c r="C53">
        <v>1</v>
      </c>
      <c r="J53">
        <v>1</v>
      </c>
      <c r="W53">
        <v>1</v>
      </c>
      <c r="Y53" s="4" t="s">
        <v>416</v>
      </c>
      <c r="AB53">
        <v>1</v>
      </c>
    </row>
    <row r="54" spans="1:31" ht="30" x14ac:dyDescent="0.25">
      <c r="A54" t="s">
        <v>192</v>
      </c>
      <c r="E54">
        <v>1</v>
      </c>
      <c r="K54">
        <v>1</v>
      </c>
      <c r="W54">
        <v>1</v>
      </c>
      <c r="Y54" s="4" t="s">
        <v>423</v>
      </c>
      <c r="AB54">
        <v>1</v>
      </c>
    </row>
    <row r="55" spans="1:31" x14ac:dyDescent="0.25">
      <c r="A55" t="s">
        <v>192</v>
      </c>
      <c r="C55">
        <v>1</v>
      </c>
      <c r="J55">
        <v>1</v>
      </c>
      <c r="R55">
        <v>1</v>
      </c>
    </row>
    <row r="56" spans="1:31" x14ac:dyDescent="0.25">
      <c r="A56" t="s">
        <v>192</v>
      </c>
      <c r="C56">
        <v>1</v>
      </c>
      <c r="J56">
        <v>1</v>
      </c>
      <c r="R56">
        <v>1</v>
      </c>
    </row>
    <row r="57" spans="1:31" x14ac:dyDescent="0.25">
      <c r="A57" t="s">
        <v>192</v>
      </c>
      <c r="F57">
        <v>1</v>
      </c>
      <c r="K57">
        <v>1</v>
      </c>
      <c r="T57">
        <v>1</v>
      </c>
      <c r="Y57" s="4" t="s">
        <v>429</v>
      </c>
      <c r="AA57">
        <v>1</v>
      </c>
    </row>
    <row r="58" spans="1:31" x14ac:dyDescent="0.25">
      <c r="A58" t="s">
        <v>192</v>
      </c>
      <c r="C58">
        <v>1</v>
      </c>
      <c r="J58">
        <v>1</v>
      </c>
      <c r="R58">
        <v>1</v>
      </c>
      <c r="Y58" s="4" t="s">
        <v>435</v>
      </c>
      <c r="AB58">
        <v>1</v>
      </c>
    </row>
    <row r="59" spans="1:31" x14ac:dyDescent="0.25">
      <c r="A59" t="s">
        <v>192</v>
      </c>
      <c r="C59">
        <v>1</v>
      </c>
      <c r="J59">
        <v>1</v>
      </c>
      <c r="R59">
        <v>1</v>
      </c>
      <c r="Y59" s="4" t="s">
        <v>440</v>
      </c>
      <c r="AB59">
        <v>1</v>
      </c>
    </row>
    <row r="60" spans="1:31" ht="30" x14ac:dyDescent="0.25">
      <c r="Y60" s="4" t="s">
        <v>777</v>
      </c>
      <c r="AE60">
        <v>1</v>
      </c>
    </row>
    <row r="61" spans="1:31" ht="60" x14ac:dyDescent="0.25">
      <c r="Y61" s="4" t="s">
        <v>778</v>
      </c>
      <c r="AB61">
        <v>1</v>
      </c>
    </row>
    <row r="62" spans="1:31" ht="45" x14ac:dyDescent="0.25">
      <c r="C62" s="11" t="s">
        <v>2</v>
      </c>
      <c r="D62" s="11" t="s">
        <v>3</v>
      </c>
      <c r="E62" s="11" t="s">
        <v>4</v>
      </c>
      <c r="F62" s="11" t="s">
        <v>5</v>
      </c>
      <c r="G62" s="11" t="s">
        <v>6</v>
      </c>
      <c r="H62" s="11" t="s">
        <v>7</v>
      </c>
      <c r="J62" s="11" t="s">
        <v>2</v>
      </c>
      <c r="K62" s="11" t="s">
        <v>3</v>
      </c>
      <c r="L62" s="11" t="s">
        <v>4</v>
      </c>
      <c r="M62" s="11" t="s">
        <v>5</v>
      </c>
      <c r="N62" s="11" t="s">
        <v>6</v>
      </c>
      <c r="O62" s="11" t="s">
        <v>7</v>
      </c>
      <c r="R62" s="27" t="s">
        <v>8</v>
      </c>
      <c r="S62" s="27" t="s">
        <v>9</v>
      </c>
      <c r="T62" s="27" t="s">
        <v>10</v>
      </c>
      <c r="U62" s="27" t="s">
        <v>11</v>
      </c>
      <c r="V62" s="27" t="s">
        <v>12</v>
      </c>
      <c r="W62" s="14" t="s">
        <v>13</v>
      </c>
      <c r="X62">
        <f>SUM(R63:W63)</f>
        <v>299</v>
      </c>
      <c r="Y62" s="4" t="s">
        <v>779</v>
      </c>
      <c r="AB62">
        <v>1</v>
      </c>
    </row>
    <row r="63" spans="1:31" ht="45" x14ac:dyDescent="0.25">
      <c r="B63" t="s">
        <v>492</v>
      </c>
      <c r="C63">
        <f>SUM(C64:C65)</f>
        <v>65</v>
      </c>
      <c r="D63">
        <f t="shared" ref="D63:H63" si="0">SUM(D64:D65)</f>
        <v>45</v>
      </c>
      <c r="E63">
        <f t="shared" si="0"/>
        <v>37</v>
      </c>
      <c r="F63">
        <f t="shared" si="0"/>
        <v>82</v>
      </c>
      <c r="G63">
        <f t="shared" si="0"/>
        <v>59</v>
      </c>
      <c r="H63">
        <f t="shared" si="0"/>
        <v>11</v>
      </c>
      <c r="J63">
        <f>SUM(J64:J65)</f>
        <v>73</v>
      </c>
      <c r="K63">
        <f t="shared" ref="K63" si="1">SUM(K64:K65)</f>
        <v>84</v>
      </c>
      <c r="L63">
        <f t="shared" ref="L63" si="2">SUM(L64:L65)</f>
        <v>50</v>
      </c>
      <c r="M63">
        <f>SUM(M64:M66)</f>
        <v>53</v>
      </c>
      <c r="N63">
        <f t="shared" ref="N63" si="3">SUM(N64:N65)</f>
        <v>23</v>
      </c>
      <c r="O63">
        <f t="shared" ref="O63" si="4">SUM(O64:O65)</f>
        <v>16</v>
      </c>
      <c r="R63">
        <f t="shared" ref="R63" si="5">SUM(R64:R65)</f>
        <v>74</v>
      </c>
      <c r="S63">
        <f t="shared" ref="S63" si="6">SUM(S64:S65)</f>
        <v>53</v>
      </c>
      <c r="T63">
        <f t="shared" ref="T63" si="7">SUM(T64:T65)</f>
        <v>48</v>
      </c>
      <c r="U63">
        <f t="shared" ref="U63" si="8">SUM(U64:U65)</f>
        <v>53</v>
      </c>
      <c r="V63">
        <f t="shared" ref="V63" si="9">SUM(V64:V65)</f>
        <v>42</v>
      </c>
      <c r="W63">
        <f t="shared" ref="W63" si="10">SUM(W64:W65)</f>
        <v>29</v>
      </c>
      <c r="Y63" s="4" t="s">
        <v>780</v>
      </c>
      <c r="AB63">
        <v>1</v>
      </c>
    </row>
    <row r="64" spans="1:31" ht="30" x14ac:dyDescent="0.25">
      <c r="B64" t="s">
        <v>493</v>
      </c>
      <c r="C64">
        <f>SUM(C3:C59)</f>
        <v>13</v>
      </c>
      <c r="D64">
        <f t="shared" ref="D64:H64" si="11">SUM(D3:D59)</f>
        <v>10</v>
      </c>
      <c r="E64">
        <f t="shared" si="11"/>
        <v>8</v>
      </c>
      <c r="F64">
        <f t="shared" si="11"/>
        <v>13</v>
      </c>
      <c r="G64">
        <f t="shared" si="11"/>
        <v>6</v>
      </c>
      <c r="H64">
        <f t="shared" si="11"/>
        <v>5</v>
      </c>
      <c r="J64">
        <f>SUM(J3:J59)</f>
        <v>14</v>
      </c>
      <c r="K64">
        <f t="shared" ref="K64:O64" si="12">SUM(K3:K59)</f>
        <v>15</v>
      </c>
      <c r="L64">
        <f t="shared" si="12"/>
        <v>11</v>
      </c>
      <c r="M64">
        <f t="shared" si="12"/>
        <v>4</v>
      </c>
      <c r="N64">
        <f t="shared" si="12"/>
        <v>2</v>
      </c>
      <c r="O64">
        <f t="shared" si="12"/>
        <v>9</v>
      </c>
      <c r="R64">
        <f t="shared" ref="R64:W64" si="13">SUM(R3:R59)</f>
        <v>15</v>
      </c>
      <c r="S64">
        <f t="shared" si="13"/>
        <v>9</v>
      </c>
      <c r="T64">
        <f t="shared" si="13"/>
        <v>6</v>
      </c>
      <c r="U64">
        <f t="shared" si="13"/>
        <v>6</v>
      </c>
      <c r="V64">
        <f t="shared" si="13"/>
        <v>5</v>
      </c>
      <c r="W64">
        <f t="shared" si="13"/>
        <v>14</v>
      </c>
      <c r="Y64" s="4" t="s">
        <v>781</v>
      </c>
      <c r="AB64">
        <v>1</v>
      </c>
    </row>
    <row r="65" spans="2:33" x14ac:dyDescent="0.25">
      <c r="B65" t="s">
        <v>494</v>
      </c>
      <c r="C65">
        <v>52</v>
      </c>
      <c r="D65">
        <v>35</v>
      </c>
      <c r="E65">
        <v>29</v>
      </c>
      <c r="F65">
        <v>69</v>
      </c>
      <c r="G65">
        <v>53</v>
      </c>
      <c r="H65">
        <v>6</v>
      </c>
      <c r="J65">
        <v>59</v>
      </c>
      <c r="K65">
        <v>69</v>
      </c>
      <c r="L65">
        <v>39</v>
      </c>
      <c r="N65">
        <v>21</v>
      </c>
      <c r="O65">
        <v>7</v>
      </c>
      <c r="R65">
        <v>59</v>
      </c>
      <c r="S65">
        <v>44</v>
      </c>
      <c r="T65">
        <v>42</v>
      </c>
      <c r="U65">
        <v>47</v>
      </c>
      <c r="V65">
        <v>37</v>
      </c>
      <c r="W65">
        <v>15</v>
      </c>
      <c r="Y65" s="4" t="s">
        <v>714</v>
      </c>
      <c r="AD65">
        <v>1</v>
      </c>
    </row>
    <row r="66" spans="2:33" ht="30" x14ac:dyDescent="0.25">
      <c r="M66">
        <v>49</v>
      </c>
      <c r="N66" t="s">
        <v>1258</v>
      </c>
      <c r="Y66" s="4" t="s">
        <v>782</v>
      </c>
      <c r="AB66">
        <v>1</v>
      </c>
    </row>
    <row r="67" spans="2:33" ht="60" x14ac:dyDescent="0.25">
      <c r="B67">
        <f>SUM(C63:H63)</f>
        <v>299</v>
      </c>
      <c r="H67">
        <f>SUM(J63:O63)</f>
        <v>299</v>
      </c>
      <c r="Y67" s="4" t="s">
        <v>783</v>
      </c>
      <c r="AE67">
        <v>1</v>
      </c>
    </row>
    <row r="68" spans="2:33" x14ac:dyDescent="0.25">
      <c r="Y68" s="4" t="s">
        <v>784</v>
      </c>
      <c r="AB68">
        <v>1</v>
      </c>
    </row>
    <row r="69" spans="2:33" ht="30" x14ac:dyDescent="0.25">
      <c r="Y69" s="4" t="s">
        <v>785</v>
      </c>
      <c r="AE69">
        <v>1</v>
      </c>
    </row>
    <row r="70" spans="2:33" ht="45" x14ac:dyDescent="0.25">
      <c r="Y70" s="4" t="s">
        <v>786</v>
      </c>
      <c r="AB70">
        <v>1</v>
      </c>
    </row>
    <row r="71" spans="2:33" ht="60" x14ac:dyDescent="0.25">
      <c r="Y71" s="4" t="s">
        <v>787</v>
      </c>
      <c r="AE71">
        <v>1</v>
      </c>
    </row>
    <row r="72" spans="2:33" x14ac:dyDescent="0.25">
      <c r="Y72" s="4" t="s">
        <v>788</v>
      </c>
      <c r="AG72">
        <v>1</v>
      </c>
    </row>
    <row r="73" spans="2:33" ht="90" x14ac:dyDescent="0.25">
      <c r="Y73" s="4" t="s">
        <v>789</v>
      </c>
      <c r="AB73">
        <v>1</v>
      </c>
    </row>
    <row r="74" spans="2:33" ht="60" x14ac:dyDescent="0.25">
      <c r="Y74" s="4" t="s">
        <v>790</v>
      </c>
      <c r="AC74">
        <v>1</v>
      </c>
    </row>
    <row r="75" spans="2:33" x14ac:dyDescent="0.25">
      <c r="Y75" s="4" t="s">
        <v>791</v>
      </c>
      <c r="AA75">
        <v>1</v>
      </c>
    </row>
    <row r="76" spans="2:33" x14ac:dyDescent="0.25">
      <c r="Y76" s="4" t="s">
        <v>792</v>
      </c>
      <c r="AB76">
        <v>1</v>
      </c>
    </row>
    <row r="77" spans="2:33" ht="30" x14ac:dyDescent="0.25">
      <c r="Y77" s="4" t="s">
        <v>793</v>
      </c>
      <c r="AC77">
        <v>1</v>
      </c>
    </row>
    <row r="78" spans="2:33" ht="45" x14ac:dyDescent="0.25">
      <c r="Y78" s="4" t="s">
        <v>794</v>
      </c>
      <c r="AB78">
        <v>1</v>
      </c>
    </row>
    <row r="79" spans="2:33" ht="45" x14ac:dyDescent="0.25">
      <c r="Y79" s="4" t="s">
        <v>795</v>
      </c>
      <c r="AD79">
        <v>1</v>
      </c>
    </row>
    <row r="80" spans="2:33" ht="60" x14ac:dyDescent="0.25">
      <c r="Y80" s="4" t="s">
        <v>796</v>
      </c>
      <c r="AB80">
        <v>1</v>
      </c>
    </row>
    <row r="81" spans="25:35" x14ac:dyDescent="0.25">
      <c r="Y81" s="4" t="s">
        <v>797</v>
      </c>
      <c r="AC81">
        <v>1</v>
      </c>
    </row>
    <row r="82" spans="25:35" ht="30" x14ac:dyDescent="0.25">
      <c r="Y82" s="4" t="s">
        <v>798</v>
      </c>
      <c r="AA82">
        <v>1</v>
      </c>
    </row>
    <row r="83" spans="25:35" ht="30" x14ac:dyDescent="0.25">
      <c r="Y83" s="4" t="s">
        <v>799</v>
      </c>
      <c r="AA83">
        <v>1</v>
      </c>
    </row>
    <row r="84" spans="25:35" ht="105" x14ac:dyDescent="0.25">
      <c r="Y84" s="4" t="s">
        <v>800</v>
      </c>
      <c r="AA84">
        <v>1</v>
      </c>
    </row>
    <row r="85" spans="25:35" ht="135" x14ac:dyDescent="0.25">
      <c r="Y85" s="4" t="s">
        <v>801</v>
      </c>
      <c r="AB85">
        <v>1</v>
      </c>
    </row>
    <row r="86" spans="25:35" ht="60" x14ac:dyDescent="0.25">
      <c r="Y86" s="4" t="s">
        <v>802</v>
      </c>
      <c r="AA86">
        <v>1</v>
      </c>
    </row>
    <row r="87" spans="25:35" ht="45" x14ac:dyDescent="0.25">
      <c r="Y87" s="4" t="s">
        <v>803</v>
      </c>
      <c r="AC87">
        <v>1</v>
      </c>
    </row>
    <row r="88" spans="25:35" x14ac:dyDescent="0.25">
      <c r="Y88" s="4" t="s">
        <v>43</v>
      </c>
    </row>
    <row r="89" spans="25:35" ht="60" x14ac:dyDescent="0.25">
      <c r="Y89" s="4" t="s">
        <v>804</v>
      </c>
      <c r="AG89">
        <v>1</v>
      </c>
    </row>
    <row r="90" spans="25:35" ht="30" x14ac:dyDescent="0.25">
      <c r="Y90" s="4" t="s">
        <v>805</v>
      </c>
      <c r="AC90">
        <v>1</v>
      </c>
    </row>
    <row r="91" spans="25:35" ht="60" x14ac:dyDescent="0.25">
      <c r="Y91" s="4" t="s">
        <v>806</v>
      </c>
      <c r="AE91">
        <v>1</v>
      </c>
    </row>
    <row r="92" spans="25:35" ht="90" x14ac:dyDescent="0.25">
      <c r="Y92" s="4" t="s">
        <v>807</v>
      </c>
      <c r="AC92">
        <v>1</v>
      </c>
    </row>
    <row r="93" spans="25:35" ht="30" x14ac:dyDescent="0.25">
      <c r="Y93" s="4" t="s">
        <v>808</v>
      </c>
      <c r="AG93">
        <v>1</v>
      </c>
    </row>
    <row r="94" spans="25:35" ht="30" x14ac:dyDescent="0.25">
      <c r="Y94" s="4" t="s">
        <v>809</v>
      </c>
      <c r="AI94">
        <v>1</v>
      </c>
    </row>
    <row r="95" spans="25:35" ht="30" x14ac:dyDescent="0.25">
      <c r="Y95" s="4" t="s">
        <v>810</v>
      </c>
      <c r="AB95">
        <v>1</v>
      </c>
    </row>
    <row r="96" spans="25:35" ht="30" x14ac:dyDescent="0.25">
      <c r="Y96" s="4" t="s">
        <v>811</v>
      </c>
      <c r="AE96">
        <v>1</v>
      </c>
    </row>
    <row r="97" spans="25:35" ht="75" x14ac:dyDescent="0.25">
      <c r="Y97" s="4" t="s">
        <v>812</v>
      </c>
      <c r="AI97">
        <v>1</v>
      </c>
    </row>
    <row r="98" spans="25:35" ht="45" x14ac:dyDescent="0.25">
      <c r="Y98" s="4" t="s">
        <v>813</v>
      </c>
      <c r="AA98">
        <v>1</v>
      </c>
    </row>
    <row r="99" spans="25:35" x14ac:dyDescent="0.25">
      <c r="Y99" s="4" t="s">
        <v>750</v>
      </c>
      <c r="AB99">
        <v>1</v>
      </c>
    </row>
    <row r="100" spans="25:35" ht="30" x14ac:dyDescent="0.25">
      <c r="Y100" s="4" t="s">
        <v>814</v>
      </c>
      <c r="AC100">
        <v>1</v>
      </c>
    </row>
    <row r="101" spans="25:35" x14ac:dyDescent="0.25">
      <c r="Y101" s="4" t="s">
        <v>815</v>
      </c>
      <c r="AA101">
        <v>1</v>
      </c>
    </row>
    <row r="102" spans="25:35" ht="30" x14ac:dyDescent="0.25">
      <c r="Y102" s="4" t="s">
        <v>816</v>
      </c>
      <c r="AG102">
        <v>1</v>
      </c>
    </row>
    <row r="103" spans="25:35" ht="30" x14ac:dyDescent="0.25">
      <c r="Y103" s="4" t="s">
        <v>817</v>
      </c>
      <c r="AA103">
        <v>1</v>
      </c>
    </row>
    <row r="104" spans="25:35" ht="75" x14ac:dyDescent="0.25">
      <c r="Y104" s="4" t="s">
        <v>818</v>
      </c>
      <c r="AB104">
        <v>1</v>
      </c>
    </row>
    <row r="105" spans="25:35" ht="30" x14ac:dyDescent="0.25">
      <c r="Y105" s="4" t="s">
        <v>819</v>
      </c>
      <c r="AB105">
        <v>1</v>
      </c>
    </row>
    <row r="106" spans="25:35" x14ac:dyDescent="0.25">
      <c r="Y106" s="4" t="s">
        <v>820</v>
      </c>
    </row>
    <row r="107" spans="25:35" x14ac:dyDescent="0.25">
      <c r="Y107" s="4" t="s">
        <v>821</v>
      </c>
      <c r="AA107">
        <v>1</v>
      </c>
    </row>
    <row r="108" spans="25:35" ht="75" x14ac:dyDescent="0.25">
      <c r="Y108" s="4" t="s">
        <v>822</v>
      </c>
      <c r="AC108">
        <v>1</v>
      </c>
    </row>
    <row r="109" spans="25:35" ht="90" x14ac:dyDescent="0.25">
      <c r="Y109" s="4" t="s">
        <v>823</v>
      </c>
      <c r="AG109">
        <v>1</v>
      </c>
    </row>
    <row r="110" spans="25:35" ht="45" x14ac:dyDescent="0.25">
      <c r="Y110" s="4" t="s">
        <v>824</v>
      </c>
      <c r="AB110">
        <v>1</v>
      </c>
    </row>
    <row r="111" spans="25:35" x14ac:dyDescent="0.25">
      <c r="Y111" s="4" t="s">
        <v>825</v>
      </c>
      <c r="AB111">
        <v>1</v>
      </c>
    </row>
    <row r="112" spans="25:35" ht="75" x14ac:dyDescent="0.25">
      <c r="Y112" s="4" t="s">
        <v>826</v>
      </c>
      <c r="AG112">
        <v>1</v>
      </c>
    </row>
    <row r="113" spans="25:30" x14ac:dyDescent="0.25">
      <c r="Y113" s="4" t="s">
        <v>620</v>
      </c>
    </row>
    <row r="114" spans="25:30" ht="90" x14ac:dyDescent="0.25">
      <c r="Y114" s="4" t="s">
        <v>827</v>
      </c>
      <c r="AA114">
        <v>1</v>
      </c>
    </row>
    <row r="115" spans="25:30" x14ac:dyDescent="0.25">
      <c r="Y115" s="4" t="s">
        <v>764</v>
      </c>
      <c r="AD115">
        <v>1</v>
      </c>
    </row>
    <row r="116" spans="25:30" x14ac:dyDescent="0.25">
      <c r="Y116" s="4" t="s">
        <v>828</v>
      </c>
      <c r="AA116">
        <v>1</v>
      </c>
    </row>
    <row r="117" spans="25:30" ht="90" x14ac:dyDescent="0.25">
      <c r="Y117" s="4" t="s">
        <v>829</v>
      </c>
      <c r="AB117">
        <v>1</v>
      </c>
    </row>
    <row r="118" spans="25:30" ht="105" x14ac:dyDescent="0.25">
      <c r="Y118" s="4" t="s">
        <v>830</v>
      </c>
      <c r="AA118">
        <v>1</v>
      </c>
    </row>
    <row r="119" spans="25:30" ht="30" x14ac:dyDescent="0.25">
      <c r="Y119" s="4" t="s">
        <v>831</v>
      </c>
      <c r="AA119">
        <v>1</v>
      </c>
    </row>
    <row r="120" spans="25:30" ht="30" x14ac:dyDescent="0.25">
      <c r="Y120" s="4" t="s">
        <v>832</v>
      </c>
      <c r="AA120">
        <v>1</v>
      </c>
    </row>
    <row r="121" spans="25:30" x14ac:dyDescent="0.25">
      <c r="Y121" s="4" t="s">
        <v>833</v>
      </c>
      <c r="AA121">
        <v>1</v>
      </c>
    </row>
    <row r="122" spans="25:30" x14ac:dyDescent="0.25">
      <c r="Y122" s="4" t="s">
        <v>834</v>
      </c>
      <c r="AA122">
        <v>1</v>
      </c>
    </row>
    <row r="123" spans="25:30" ht="45" x14ac:dyDescent="0.25">
      <c r="Y123" s="4" t="s">
        <v>835</v>
      </c>
      <c r="AA123">
        <v>1</v>
      </c>
    </row>
    <row r="124" spans="25:30" ht="90" x14ac:dyDescent="0.25">
      <c r="Y124" s="4" t="s">
        <v>836</v>
      </c>
      <c r="AA124">
        <v>1</v>
      </c>
    </row>
    <row r="125" spans="25:30" ht="30" x14ac:dyDescent="0.25">
      <c r="Y125" s="4" t="s">
        <v>837</v>
      </c>
      <c r="AA125">
        <v>1</v>
      </c>
    </row>
    <row r="126" spans="25:30" ht="30" x14ac:dyDescent="0.25">
      <c r="Y126" s="4" t="s">
        <v>838</v>
      </c>
      <c r="AD126">
        <v>1</v>
      </c>
    </row>
    <row r="127" spans="25:30" x14ac:dyDescent="0.25">
      <c r="Y127" s="4" t="s">
        <v>771</v>
      </c>
      <c r="AD127">
        <v>1</v>
      </c>
    </row>
    <row r="128" spans="25:30" ht="60" x14ac:dyDescent="0.25">
      <c r="Y128" s="4" t="s">
        <v>839</v>
      </c>
      <c r="AA128">
        <v>1</v>
      </c>
    </row>
    <row r="129" spans="25:35" ht="30" x14ac:dyDescent="0.25">
      <c r="Y129" s="4" t="s">
        <v>840</v>
      </c>
      <c r="AB129">
        <v>1</v>
      </c>
    </row>
    <row r="130" spans="25:35" ht="30" x14ac:dyDescent="0.25">
      <c r="Y130" s="4" t="s">
        <v>841</v>
      </c>
      <c r="AA130">
        <v>1</v>
      </c>
    </row>
    <row r="131" spans="25:35" x14ac:dyDescent="0.25">
      <c r="Y131" s="4" t="s">
        <v>842</v>
      </c>
      <c r="AB131">
        <v>1</v>
      </c>
    </row>
    <row r="132" spans="25:35" x14ac:dyDescent="0.25">
      <c r="Y132" s="4" t="s">
        <v>843</v>
      </c>
      <c r="AB132">
        <v>1</v>
      </c>
    </row>
    <row r="133" spans="25:35" ht="60" x14ac:dyDescent="0.25">
      <c r="Y133" s="4" t="s">
        <v>844</v>
      </c>
      <c r="AB133">
        <v>1</v>
      </c>
    </row>
    <row r="134" spans="25:35" ht="60" x14ac:dyDescent="0.25">
      <c r="Y134" s="4" t="s">
        <v>845</v>
      </c>
      <c r="AI134">
        <v>1</v>
      </c>
    </row>
    <row r="135" spans="25:35" x14ac:dyDescent="0.25">
      <c r="Y135" s="4" t="s">
        <v>846</v>
      </c>
      <c r="AD135">
        <v>1</v>
      </c>
    </row>
    <row r="136" spans="25:35" ht="135" x14ac:dyDescent="0.25">
      <c r="Y136" s="4" t="s">
        <v>847</v>
      </c>
      <c r="AA136">
        <v>1</v>
      </c>
    </row>
  </sheetData>
  <sheetProtection algorithmName="SHA-512" hashValue="XhiPh/ledxESv0DCFRBSbsocQzl2MgqCmoTTZJC5BYumS4rdFTObcOeji0caoXKqGYMuFfmVPzGN+CwJbbwL6g==" saltValue="/NMq+R2897Let0fClZagyA==" spinCount="100000" sheet="1" objects="1" scenarios="1"/>
  <autoFilter ref="Y1:AI3" xr:uid="{218D60D8-E216-4D94-8927-B78278DBAA8E}"/>
  <phoneticPr fontId="4"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2038-7B67-49FF-9C45-3293E82CBA82}">
  <dimension ref="A1:AK154"/>
  <sheetViews>
    <sheetView zoomScale="80" zoomScaleNormal="80" workbookViewId="0">
      <pane ySplit="1" topLeftCell="A55" activePane="bottomLeft" state="frozen"/>
      <selection activeCell="A22" sqref="A22"/>
      <selection pane="bottomLeft" activeCell="A22" sqref="A22"/>
    </sheetView>
  </sheetViews>
  <sheetFormatPr defaultRowHeight="15" x14ac:dyDescent="0.25"/>
  <cols>
    <col min="2" max="2" width="27.42578125" customWidth="1"/>
    <col min="3" max="3" width="18.42578125" bestFit="1" customWidth="1"/>
    <col min="4" max="4" width="20.5703125" bestFit="1" customWidth="1"/>
    <col min="5" max="5" width="16.7109375" bestFit="1" customWidth="1"/>
    <col min="6" max="6" width="19.85546875" bestFit="1" customWidth="1"/>
    <col min="7" max="7" width="18" bestFit="1" customWidth="1"/>
    <col min="10" max="10" width="25.85546875" customWidth="1"/>
    <col min="16" max="16" width="9.140625" customWidth="1"/>
    <col min="25" max="25" width="35.5703125" style="4" customWidth="1"/>
    <col min="26" max="33" width="9" customWidth="1"/>
    <col min="34" max="35" width="9.140625" customWidth="1"/>
  </cols>
  <sheetData>
    <row r="1" spans="1:36" ht="75" x14ac:dyDescent="0.3">
      <c r="B1" s="10" t="s">
        <v>21</v>
      </c>
      <c r="C1" s="11" t="s">
        <v>2</v>
      </c>
      <c r="D1" s="11" t="s">
        <v>3</v>
      </c>
      <c r="E1" s="11" t="s">
        <v>4</v>
      </c>
      <c r="F1" s="11" t="s">
        <v>5</v>
      </c>
      <c r="G1" s="11" t="s">
        <v>6</v>
      </c>
      <c r="H1" s="11" t="s">
        <v>7</v>
      </c>
      <c r="I1" s="12"/>
      <c r="J1" s="11" t="s">
        <v>2</v>
      </c>
      <c r="K1" s="11" t="s">
        <v>3</v>
      </c>
      <c r="L1" s="11" t="s">
        <v>4</v>
      </c>
      <c r="M1" s="11" t="s">
        <v>5</v>
      </c>
      <c r="N1" s="11" t="s">
        <v>6</v>
      </c>
      <c r="O1" s="11" t="s">
        <v>7</v>
      </c>
      <c r="P1" s="12"/>
      <c r="Q1" s="13"/>
      <c r="R1" s="13" t="s">
        <v>8</v>
      </c>
      <c r="S1" s="13" t="s">
        <v>9</v>
      </c>
      <c r="T1" s="13" t="s">
        <v>10</v>
      </c>
      <c r="U1" s="13" t="s">
        <v>11</v>
      </c>
      <c r="V1" s="13" t="s">
        <v>12</v>
      </c>
      <c r="W1" s="11" t="s">
        <v>13</v>
      </c>
      <c r="X1" s="12"/>
      <c r="Y1" s="27"/>
      <c r="Z1" s="14"/>
      <c r="AA1" t="s">
        <v>1244</v>
      </c>
      <c r="AB1" t="s">
        <v>1245</v>
      </c>
      <c r="AC1" t="s">
        <v>1255</v>
      </c>
      <c r="AD1" s="32" t="s">
        <v>1246</v>
      </c>
      <c r="AE1" s="34" t="s">
        <v>1247</v>
      </c>
      <c r="AF1" s="34" t="s">
        <v>1248</v>
      </c>
      <c r="AG1" s="34" t="s">
        <v>1249</v>
      </c>
      <c r="AH1" s="34" t="s">
        <v>1250</v>
      </c>
      <c r="AI1" s="34" t="s">
        <v>1256</v>
      </c>
      <c r="AJ1" s="32" t="s">
        <v>1251</v>
      </c>
    </row>
    <row r="2" spans="1:36" ht="180" x14ac:dyDescent="0.25">
      <c r="A2" s="1" t="s">
        <v>59</v>
      </c>
      <c r="B2" s="16" t="s">
        <v>1</v>
      </c>
      <c r="C2" s="14"/>
      <c r="D2" s="14"/>
      <c r="E2" s="14"/>
      <c r="F2" s="14"/>
      <c r="G2" s="14"/>
      <c r="H2" s="14"/>
      <c r="I2" s="16" t="s">
        <v>80</v>
      </c>
      <c r="J2" s="14"/>
      <c r="K2" s="14"/>
      <c r="L2" s="14"/>
      <c r="M2" s="14"/>
      <c r="N2" s="14"/>
      <c r="O2" s="14"/>
      <c r="P2" s="14"/>
      <c r="Q2" s="16" t="s">
        <v>23</v>
      </c>
      <c r="R2" s="14"/>
      <c r="S2" s="14"/>
      <c r="T2" s="14"/>
      <c r="U2" s="14"/>
      <c r="V2" s="14"/>
      <c r="W2" s="14"/>
      <c r="X2" s="14"/>
      <c r="Y2" s="13" t="s">
        <v>14</v>
      </c>
      <c r="Z2" s="11" t="s">
        <v>16</v>
      </c>
    </row>
    <row r="3" spans="1:36" x14ac:dyDescent="0.25">
      <c r="A3" t="s">
        <v>60</v>
      </c>
      <c r="B3" s="5"/>
      <c r="C3">
        <v>1</v>
      </c>
      <c r="J3">
        <v>1</v>
      </c>
      <c r="R3">
        <v>1</v>
      </c>
      <c r="Y3" s="4" t="s">
        <v>101</v>
      </c>
      <c r="AG3">
        <v>1</v>
      </c>
    </row>
    <row r="4" spans="1:36" ht="135" x14ac:dyDescent="0.25">
      <c r="A4" t="s">
        <v>60</v>
      </c>
      <c r="B4" s="5"/>
      <c r="C4" s="1"/>
      <c r="D4" s="1"/>
      <c r="E4" s="1"/>
      <c r="F4" s="1"/>
      <c r="G4" s="1">
        <v>1</v>
      </c>
      <c r="H4" s="1"/>
      <c r="K4">
        <v>1</v>
      </c>
      <c r="S4">
        <v>1</v>
      </c>
      <c r="Y4" s="4" t="s">
        <v>117</v>
      </c>
      <c r="AC4">
        <v>1</v>
      </c>
    </row>
    <row r="5" spans="1:36" ht="60" x14ac:dyDescent="0.25">
      <c r="A5" t="s">
        <v>60</v>
      </c>
      <c r="B5" s="5"/>
      <c r="E5">
        <v>1</v>
      </c>
      <c r="L5">
        <v>1</v>
      </c>
      <c r="S5">
        <v>1</v>
      </c>
      <c r="Y5" s="4" t="s">
        <v>133</v>
      </c>
      <c r="AF5">
        <v>1</v>
      </c>
    </row>
    <row r="6" spans="1:36" x14ac:dyDescent="0.25">
      <c r="A6" t="s">
        <v>60</v>
      </c>
      <c r="C6" s="19"/>
      <c r="E6">
        <v>1</v>
      </c>
      <c r="K6">
        <v>1</v>
      </c>
      <c r="S6">
        <v>1</v>
      </c>
    </row>
    <row r="7" spans="1:36" ht="30" x14ac:dyDescent="0.25">
      <c r="A7" t="s">
        <v>60</v>
      </c>
      <c r="E7">
        <v>1</v>
      </c>
      <c r="L7">
        <v>1</v>
      </c>
      <c r="W7">
        <v>1</v>
      </c>
      <c r="Y7" s="4" t="s">
        <v>137</v>
      </c>
      <c r="AF7">
        <v>1</v>
      </c>
    </row>
    <row r="8" spans="1:36" x14ac:dyDescent="0.25">
      <c r="A8" t="s">
        <v>60</v>
      </c>
      <c r="B8" s="5"/>
      <c r="C8">
        <v>1</v>
      </c>
      <c r="J8">
        <v>1</v>
      </c>
      <c r="R8">
        <v>1</v>
      </c>
    </row>
    <row r="9" spans="1:36" x14ac:dyDescent="0.25">
      <c r="A9" t="s">
        <v>60</v>
      </c>
      <c r="G9">
        <v>1</v>
      </c>
      <c r="K9">
        <v>1</v>
      </c>
    </row>
    <row r="10" spans="1:36" ht="120" x14ac:dyDescent="0.25">
      <c r="A10" t="s">
        <v>60</v>
      </c>
      <c r="V10">
        <v>1</v>
      </c>
      <c r="Y10" s="4" t="s">
        <v>138</v>
      </c>
      <c r="AH10">
        <v>1</v>
      </c>
    </row>
    <row r="11" spans="1:36" ht="30" x14ac:dyDescent="0.25">
      <c r="A11" t="s">
        <v>60</v>
      </c>
      <c r="C11">
        <v>1</v>
      </c>
      <c r="K11">
        <v>1</v>
      </c>
      <c r="W11">
        <v>1</v>
      </c>
      <c r="Y11" s="4" t="s">
        <v>139</v>
      </c>
      <c r="AH11">
        <v>1</v>
      </c>
    </row>
    <row r="12" spans="1:36" x14ac:dyDescent="0.25">
      <c r="A12" t="s">
        <v>144</v>
      </c>
      <c r="F12">
        <v>1</v>
      </c>
      <c r="L12">
        <v>1</v>
      </c>
      <c r="U12">
        <v>1</v>
      </c>
      <c r="Y12" s="4" t="s">
        <v>101</v>
      </c>
      <c r="AG12">
        <v>1</v>
      </c>
    </row>
    <row r="13" spans="1:36" x14ac:dyDescent="0.25">
      <c r="A13" t="s">
        <v>144</v>
      </c>
      <c r="F13">
        <v>1</v>
      </c>
      <c r="K13">
        <v>1</v>
      </c>
      <c r="T13">
        <v>1</v>
      </c>
    </row>
    <row r="14" spans="1:36" x14ac:dyDescent="0.25">
      <c r="A14" t="s">
        <v>144</v>
      </c>
      <c r="F14">
        <v>1</v>
      </c>
      <c r="K14">
        <v>1</v>
      </c>
      <c r="T14">
        <v>1</v>
      </c>
    </row>
    <row r="15" spans="1:36" x14ac:dyDescent="0.25">
      <c r="A15" t="s">
        <v>144</v>
      </c>
      <c r="F15">
        <v>1</v>
      </c>
      <c r="K15">
        <v>1</v>
      </c>
      <c r="W15">
        <v>1</v>
      </c>
    </row>
    <row r="16" spans="1:36" ht="30" x14ac:dyDescent="0.25">
      <c r="A16" t="s">
        <v>144</v>
      </c>
      <c r="E16">
        <v>1</v>
      </c>
      <c r="K16">
        <v>1</v>
      </c>
      <c r="W16">
        <v>1</v>
      </c>
      <c r="Y16" s="4" t="s">
        <v>185</v>
      </c>
      <c r="AG16">
        <v>1</v>
      </c>
    </row>
    <row r="17" spans="1:36" x14ac:dyDescent="0.25">
      <c r="A17" t="s">
        <v>144</v>
      </c>
      <c r="F17">
        <v>1</v>
      </c>
      <c r="L17">
        <v>1</v>
      </c>
      <c r="T17">
        <v>1</v>
      </c>
    </row>
    <row r="18" spans="1:36" x14ac:dyDescent="0.25">
      <c r="A18" t="s">
        <v>144</v>
      </c>
      <c r="E18">
        <v>1</v>
      </c>
      <c r="J18">
        <v>1</v>
      </c>
      <c r="S18">
        <v>1</v>
      </c>
    </row>
    <row r="19" spans="1:36" ht="30" x14ac:dyDescent="0.25">
      <c r="A19" t="s">
        <v>144</v>
      </c>
      <c r="E19">
        <v>1</v>
      </c>
      <c r="K19">
        <v>1</v>
      </c>
      <c r="W19">
        <v>1</v>
      </c>
      <c r="Y19" s="4" t="s">
        <v>186</v>
      </c>
      <c r="AG19">
        <v>1</v>
      </c>
    </row>
    <row r="20" spans="1:36" ht="45" x14ac:dyDescent="0.25">
      <c r="A20" t="s">
        <v>144</v>
      </c>
      <c r="E20">
        <v>1</v>
      </c>
      <c r="K20">
        <v>1</v>
      </c>
      <c r="W20">
        <v>1</v>
      </c>
      <c r="Y20" s="4" t="s">
        <v>187</v>
      </c>
      <c r="AG20">
        <v>1</v>
      </c>
    </row>
    <row r="21" spans="1:36" x14ac:dyDescent="0.25">
      <c r="A21" t="s">
        <v>144</v>
      </c>
      <c r="G21">
        <v>1</v>
      </c>
      <c r="M21">
        <v>1</v>
      </c>
      <c r="T21">
        <v>1</v>
      </c>
    </row>
    <row r="22" spans="1:36" x14ac:dyDescent="0.25">
      <c r="A22" t="s">
        <v>144</v>
      </c>
      <c r="G22">
        <v>1</v>
      </c>
      <c r="N22">
        <v>1</v>
      </c>
      <c r="V22">
        <v>1</v>
      </c>
    </row>
    <row r="23" spans="1:36" ht="45" x14ac:dyDescent="0.25">
      <c r="A23" t="s">
        <v>144</v>
      </c>
      <c r="E23">
        <v>1</v>
      </c>
      <c r="K23">
        <v>1</v>
      </c>
      <c r="U23">
        <v>1</v>
      </c>
      <c r="Y23" s="4" t="s">
        <v>188</v>
      </c>
      <c r="AG23">
        <v>1</v>
      </c>
    </row>
    <row r="24" spans="1:36" x14ac:dyDescent="0.25">
      <c r="A24" t="s">
        <v>144</v>
      </c>
      <c r="H24">
        <v>1</v>
      </c>
      <c r="O24">
        <v>1</v>
      </c>
      <c r="W24">
        <v>1</v>
      </c>
    </row>
    <row r="25" spans="1:36" x14ac:dyDescent="0.25">
      <c r="A25" t="s">
        <v>144</v>
      </c>
      <c r="E25">
        <v>1</v>
      </c>
      <c r="M25">
        <v>1</v>
      </c>
      <c r="U25">
        <v>1</v>
      </c>
      <c r="Y25" s="4" t="s">
        <v>189</v>
      </c>
      <c r="AI25">
        <v>1</v>
      </c>
    </row>
    <row r="26" spans="1:36" ht="30" x14ac:dyDescent="0.25">
      <c r="A26" t="s">
        <v>226</v>
      </c>
      <c r="C26">
        <v>1</v>
      </c>
      <c r="J26">
        <v>1</v>
      </c>
      <c r="R26">
        <v>1</v>
      </c>
      <c r="Y26" s="4" t="s">
        <v>238</v>
      </c>
      <c r="AB26">
        <v>1</v>
      </c>
    </row>
    <row r="27" spans="1:36" x14ac:dyDescent="0.25">
      <c r="A27" t="s">
        <v>226</v>
      </c>
      <c r="H27">
        <v>1</v>
      </c>
      <c r="O27">
        <v>1</v>
      </c>
      <c r="W27">
        <v>1</v>
      </c>
      <c r="Y27" s="4" t="s">
        <v>240</v>
      </c>
      <c r="AJ27">
        <v>1</v>
      </c>
    </row>
    <row r="28" spans="1:36" x14ac:dyDescent="0.25">
      <c r="A28" t="s">
        <v>226</v>
      </c>
      <c r="C28">
        <v>1</v>
      </c>
      <c r="J28">
        <v>1</v>
      </c>
      <c r="W28">
        <v>1</v>
      </c>
    </row>
    <row r="29" spans="1:36" ht="60" x14ac:dyDescent="0.25">
      <c r="A29" t="s">
        <v>226</v>
      </c>
      <c r="C29">
        <v>1</v>
      </c>
      <c r="J29">
        <v>1</v>
      </c>
      <c r="R29">
        <v>1</v>
      </c>
      <c r="Y29" s="4" t="s">
        <v>241</v>
      </c>
      <c r="AB29">
        <v>1</v>
      </c>
    </row>
    <row r="30" spans="1:36" ht="60" x14ac:dyDescent="0.25">
      <c r="A30" t="s">
        <v>226</v>
      </c>
      <c r="C30">
        <v>1</v>
      </c>
      <c r="J30">
        <v>1</v>
      </c>
      <c r="R30">
        <v>1</v>
      </c>
      <c r="Y30" s="4" t="s">
        <v>242</v>
      </c>
      <c r="AB30">
        <v>1</v>
      </c>
    </row>
    <row r="31" spans="1:36" ht="30" x14ac:dyDescent="0.25">
      <c r="A31" t="s">
        <v>226</v>
      </c>
      <c r="D31">
        <v>1</v>
      </c>
      <c r="J31">
        <v>1</v>
      </c>
      <c r="R31">
        <v>1</v>
      </c>
      <c r="Y31" s="4" t="s">
        <v>243</v>
      </c>
      <c r="AB31">
        <v>1</v>
      </c>
    </row>
    <row r="32" spans="1:36" ht="30" x14ac:dyDescent="0.25">
      <c r="A32" t="s">
        <v>226</v>
      </c>
      <c r="D32">
        <v>1</v>
      </c>
      <c r="J32">
        <v>1</v>
      </c>
      <c r="R32">
        <v>1</v>
      </c>
      <c r="Y32" s="4" t="s">
        <v>236</v>
      </c>
      <c r="AB32">
        <v>1</v>
      </c>
    </row>
    <row r="33" spans="1:36" ht="30" x14ac:dyDescent="0.25">
      <c r="A33" t="s">
        <v>226</v>
      </c>
      <c r="D33">
        <v>1</v>
      </c>
      <c r="J33">
        <v>1</v>
      </c>
      <c r="R33">
        <v>1</v>
      </c>
      <c r="Y33" s="4" t="s">
        <v>244</v>
      </c>
      <c r="AJ33">
        <v>1</v>
      </c>
    </row>
    <row r="34" spans="1:36" ht="45" x14ac:dyDescent="0.25">
      <c r="A34" t="s">
        <v>226</v>
      </c>
      <c r="H34">
        <v>1</v>
      </c>
      <c r="J34">
        <v>1</v>
      </c>
      <c r="W34">
        <v>1</v>
      </c>
      <c r="Y34" s="4" t="s">
        <v>245</v>
      </c>
      <c r="AJ34">
        <v>1</v>
      </c>
    </row>
    <row r="35" spans="1:36" ht="30" x14ac:dyDescent="0.25">
      <c r="A35" t="s">
        <v>249</v>
      </c>
      <c r="C35">
        <v>1</v>
      </c>
      <c r="J35">
        <v>1</v>
      </c>
      <c r="R35">
        <v>1</v>
      </c>
      <c r="Y35" s="4" t="s">
        <v>292</v>
      </c>
      <c r="AB35">
        <v>1</v>
      </c>
    </row>
    <row r="36" spans="1:36" ht="45" x14ac:dyDescent="0.25">
      <c r="A36" t="s">
        <v>249</v>
      </c>
      <c r="H36">
        <v>1</v>
      </c>
      <c r="O36">
        <v>1</v>
      </c>
      <c r="W36">
        <v>1</v>
      </c>
      <c r="Y36" s="4" t="s">
        <v>293</v>
      </c>
      <c r="AJ36">
        <v>1</v>
      </c>
    </row>
    <row r="37" spans="1:36" ht="30" x14ac:dyDescent="0.25">
      <c r="A37" t="s">
        <v>249</v>
      </c>
      <c r="C37">
        <v>1</v>
      </c>
      <c r="J37">
        <v>1</v>
      </c>
      <c r="S37">
        <v>1</v>
      </c>
      <c r="Y37" s="4" t="s">
        <v>294</v>
      </c>
      <c r="AG37">
        <v>1</v>
      </c>
    </row>
    <row r="38" spans="1:36" ht="60" x14ac:dyDescent="0.25">
      <c r="A38" t="s">
        <v>249</v>
      </c>
      <c r="C38">
        <v>1</v>
      </c>
      <c r="J38">
        <v>1</v>
      </c>
      <c r="R38">
        <v>1</v>
      </c>
      <c r="Y38" s="4" t="s">
        <v>1257</v>
      </c>
      <c r="AB38">
        <v>1</v>
      </c>
    </row>
    <row r="39" spans="1:36" ht="60" x14ac:dyDescent="0.25">
      <c r="A39" t="s">
        <v>249</v>
      </c>
      <c r="D39">
        <v>1</v>
      </c>
      <c r="K39">
        <v>1</v>
      </c>
      <c r="S39">
        <v>1</v>
      </c>
      <c r="Y39" s="4" t="s">
        <v>295</v>
      </c>
      <c r="AB39">
        <v>1</v>
      </c>
    </row>
    <row r="40" spans="1:36" ht="30" x14ac:dyDescent="0.25">
      <c r="A40" t="s">
        <v>296</v>
      </c>
      <c r="C40">
        <v>1</v>
      </c>
      <c r="J40">
        <v>1</v>
      </c>
      <c r="R40">
        <v>1</v>
      </c>
      <c r="Y40" s="4" t="s">
        <v>297</v>
      </c>
      <c r="AB40">
        <v>1</v>
      </c>
    </row>
    <row r="41" spans="1:36" ht="90" x14ac:dyDescent="0.25">
      <c r="A41" t="s">
        <v>249</v>
      </c>
      <c r="C41">
        <v>1</v>
      </c>
      <c r="J41">
        <v>1</v>
      </c>
      <c r="R41">
        <v>1</v>
      </c>
      <c r="Y41" s="4" t="s">
        <v>298</v>
      </c>
      <c r="AB41">
        <v>1</v>
      </c>
    </row>
    <row r="42" spans="1:36" ht="90" x14ac:dyDescent="0.25">
      <c r="A42" t="s">
        <v>249</v>
      </c>
      <c r="C42">
        <v>1</v>
      </c>
      <c r="J42">
        <v>1</v>
      </c>
      <c r="R42">
        <v>1</v>
      </c>
      <c r="Y42" s="4" t="s">
        <v>299</v>
      </c>
      <c r="AB42">
        <v>1</v>
      </c>
    </row>
    <row r="43" spans="1:36" ht="45" x14ac:dyDescent="0.25">
      <c r="A43" t="s">
        <v>249</v>
      </c>
      <c r="D43">
        <v>1</v>
      </c>
      <c r="K43">
        <v>1</v>
      </c>
      <c r="R43">
        <v>1</v>
      </c>
      <c r="Y43" s="4" t="s">
        <v>300</v>
      </c>
      <c r="AB43">
        <v>1</v>
      </c>
    </row>
    <row r="44" spans="1:36" ht="30" x14ac:dyDescent="0.25">
      <c r="A44" t="s">
        <v>249</v>
      </c>
      <c r="F44">
        <v>1</v>
      </c>
      <c r="O44">
        <v>1</v>
      </c>
      <c r="W44">
        <v>1</v>
      </c>
      <c r="Y44" s="4" t="s">
        <v>301</v>
      </c>
      <c r="AB44">
        <v>1</v>
      </c>
    </row>
    <row r="45" spans="1:36" x14ac:dyDescent="0.25">
      <c r="A45" t="s">
        <v>249</v>
      </c>
    </row>
    <row r="46" spans="1:36" ht="30" x14ac:dyDescent="0.25">
      <c r="A46" t="s">
        <v>325</v>
      </c>
      <c r="H46">
        <v>1</v>
      </c>
      <c r="O46">
        <v>1</v>
      </c>
      <c r="W46">
        <v>1</v>
      </c>
      <c r="Y46" s="4" t="s">
        <v>330</v>
      </c>
      <c r="AJ46">
        <v>1</v>
      </c>
    </row>
    <row r="47" spans="1:36" ht="75" x14ac:dyDescent="0.25">
      <c r="A47" t="s">
        <v>325</v>
      </c>
      <c r="C47">
        <v>1</v>
      </c>
      <c r="J47">
        <v>1</v>
      </c>
      <c r="R47">
        <v>1</v>
      </c>
      <c r="Y47" s="4" t="s">
        <v>372</v>
      </c>
      <c r="AB47">
        <v>1</v>
      </c>
    </row>
    <row r="48" spans="1:36" ht="60" x14ac:dyDescent="0.25">
      <c r="A48" t="s">
        <v>325</v>
      </c>
      <c r="D48">
        <v>1</v>
      </c>
      <c r="K48">
        <v>1</v>
      </c>
      <c r="S48">
        <v>1</v>
      </c>
      <c r="Y48" s="4" t="s">
        <v>373</v>
      </c>
      <c r="AG48">
        <v>1</v>
      </c>
    </row>
    <row r="49" spans="1:36" ht="90" x14ac:dyDescent="0.25">
      <c r="A49" t="s">
        <v>325</v>
      </c>
      <c r="C49">
        <v>1</v>
      </c>
      <c r="J49">
        <v>1</v>
      </c>
      <c r="R49">
        <v>1</v>
      </c>
      <c r="Y49" s="4" t="s">
        <v>374</v>
      </c>
      <c r="AG49">
        <v>1</v>
      </c>
    </row>
    <row r="50" spans="1:36" ht="30" x14ac:dyDescent="0.25">
      <c r="A50" t="s">
        <v>325</v>
      </c>
      <c r="C50">
        <v>1</v>
      </c>
      <c r="J50">
        <v>1</v>
      </c>
      <c r="W50">
        <v>1</v>
      </c>
      <c r="Y50" s="4" t="s">
        <v>375</v>
      </c>
      <c r="AB50">
        <v>1</v>
      </c>
    </row>
    <row r="51" spans="1:36" ht="75" x14ac:dyDescent="0.25">
      <c r="A51" t="s">
        <v>325</v>
      </c>
      <c r="C51">
        <v>1</v>
      </c>
      <c r="J51">
        <v>1</v>
      </c>
      <c r="R51">
        <v>1</v>
      </c>
      <c r="Y51" s="4" t="s">
        <v>376</v>
      </c>
      <c r="AJ51">
        <v>1</v>
      </c>
    </row>
    <row r="52" spans="1:36" ht="60" x14ac:dyDescent="0.25">
      <c r="A52" t="s">
        <v>325</v>
      </c>
      <c r="E52">
        <v>1</v>
      </c>
      <c r="J52">
        <v>1</v>
      </c>
      <c r="W52">
        <v>1</v>
      </c>
      <c r="Y52" s="4" t="s">
        <v>377</v>
      </c>
      <c r="AG52">
        <v>1</v>
      </c>
    </row>
    <row r="53" spans="1:36" ht="105" x14ac:dyDescent="0.25">
      <c r="A53" t="s">
        <v>325</v>
      </c>
      <c r="C53">
        <v>1</v>
      </c>
      <c r="J53">
        <v>1</v>
      </c>
      <c r="S53">
        <v>1</v>
      </c>
      <c r="Y53" s="4" t="s">
        <v>378</v>
      </c>
      <c r="AB53">
        <v>1</v>
      </c>
    </row>
    <row r="54" spans="1:36" ht="120" x14ac:dyDescent="0.25">
      <c r="A54" t="s">
        <v>325</v>
      </c>
      <c r="C54">
        <v>1</v>
      </c>
      <c r="J54">
        <v>1</v>
      </c>
      <c r="R54">
        <v>1</v>
      </c>
      <c r="Y54" s="4" t="s">
        <v>379</v>
      </c>
      <c r="AB54">
        <v>1</v>
      </c>
    </row>
    <row r="55" spans="1:36" ht="30" x14ac:dyDescent="0.25">
      <c r="A55" t="s">
        <v>325</v>
      </c>
      <c r="C55">
        <v>1</v>
      </c>
      <c r="O55">
        <v>1</v>
      </c>
      <c r="W55">
        <v>1</v>
      </c>
      <c r="Y55" s="4" t="s">
        <v>380</v>
      </c>
      <c r="AB55">
        <v>1</v>
      </c>
    </row>
    <row r="56" spans="1:36" ht="30" x14ac:dyDescent="0.25">
      <c r="A56" t="s">
        <v>325</v>
      </c>
      <c r="H56">
        <v>1</v>
      </c>
      <c r="O56">
        <v>1</v>
      </c>
      <c r="W56">
        <v>1</v>
      </c>
      <c r="Y56" s="4" t="s">
        <v>381</v>
      </c>
      <c r="AG56">
        <v>1</v>
      </c>
    </row>
    <row r="57" spans="1:36" ht="30" x14ac:dyDescent="0.25">
      <c r="A57" t="s">
        <v>192</v>
      </c>
      <c r="C57">
        <v>1</v>
      </c>
      <c r="J57">
        <v>1</v>
      </c>
      <c r="R57">
        <v>1</v>
      </c>
      <c r="Y57" s="4" t="s">
        <v>402</v>
      </c>
      <c r="AJ57">
        <v>1</v>
      </c>
    </row>
    <row r="58" spans="1:36" x14ac:dyDescent="0.25">
      <c r="A58" t="s">
        <v>192</v>
      </c>
      <c r="D58">
        <v>1</v>
      </c>
      <c r="K58">
        <v>1</v>
      </c>
      <c r="W58">
        <v>1</v>
      </c>
      <c r="Y58" s="4" t="s">
        <v>409</v>
      </c>
      <c r="AB58">
        <v>1</v>
      </c>
    </row>
    <row r="59" spans="1:36" x14ac:dyDescent="0.25">
      <c r="A59" t="s">
        <v>192</v>
      </c>
      <c r="D59">
        <v>1</v>
      </c>
      <c r="J59">
        <v>1</v>
      </c>
      <c r="S59">
        <v>1</v>
      </c>
    </row>
    <row r="60" spans="1:36" ht="30" x14ac:dyDescent="0.25">
      <c r="A60" t="s">
        <v>192</v>
      </c>
      <c r="C60">
        <v>1</v>
      </c>
      <c r="J60">
        <v>1</v>
      </c>
      <c r="W60">
        <v>1</v>
      </c>
      <c r="Y60" s="4" t="s">
        <v>417</v>
      </c>
      <c r="AB60">
        <v>1</v>
      </c>
    </row>
    <row r="61" spans="1:36" ht="30" x14ac:dyDescent="0.25">
      <c r="A61" t="s">
        <v>192</v>
      </c>
      <c r="E61">
        <v>1</v>
      </c>
      <c r="J61">
        <v>1</v>
      </c>
      <c r="W61">
        <v>1</v>
      </c>
      <c r="Y61" s="4" t="s">
        <v>424</v>
      </c>
      <c r="AG61">
        <v>1</v>
      </c>
    </row>
    <row r="62" spans="1:36" x14ac:dyDescent="0.25">
      <c r="A62" t="s">
        <v>192</v>
      </c>
      <c r="C62">
        <v>1</v>
      </c>
      <c r="J62">
        <v>1</v>
      </c>
      <c r="R62">
        <v>1</v>
      </c>
    </row>
    <row r="63" spans="1:36" x14ac:dyDescent="0.25">
      <c r="A63" t="s">
        <v>192</v>
      </c>
      <c r="C63">
        <v>1</v>
      </c>
      <c r="J63">
        <v>1</v>
      </c>
      <c r="R63">
        <v>1</v>
      </c>
    </row>
    <row r="64" spans="1:36" ht="60" x14ac:dyDescent="0.25">
      <c r="A64" t="s">
        <v>192</v>
      </c>
      <c r="H64">
        <v>1</v>
      </c>
      <c r="J64">
        <v>1</v>
      </c>
      <c r="T64">
        <v>1</v>
      </c>
      <c r="Y64" s="4" t="s">
        <v>428</v>
      </c>
      <c r="AA64">
        <v>1</v>
      </c>
    </row>
    <row r="65" spans="1:37" ht="45" x14ac:dyDescent="0.25">
      <c r="A65" t="s">
        <v>192</v>
      </c>
      <c r="C65">
        <v>1</v>
      </c>
      <c r="J65">
        <v>1</v>
      </c>
      <c r="R65">
        <v>1</v>
      </c>
      <c r="Y65" s="4" t="s">
        <v>434</v>
      </c>
      <c r="AB65">
        <v>1</v>
      </c>
    </row>
    <row r="66" spans="1:37" x14ac:dyDescent="0.25">
      <c r="A66" t="s">
        <v>192</v>
      </c>
      <c r="C66">
        <v>1</v>
      </c>
      <c r="J66">
        <v>1</v>
      </c>
      <c r="W66">
        <v>1</v>
      </c>
      <c r="Y66" s="4" t="s">
        <v>439</v>
      </c>
      <c r="AJ66">
        <v>1</v>
      </c>
    </row>
    <row r="67" spans="1:37" ht="180" x14ac:dyDescent="0.25">
      <c r="Y67" s="4" t="s">
        <v>848</v>
      </c>
      <c r="AB67">
        <v>1</v>
      </c>
    </row>
    <row r="68" spans="1:37" ht="60" x14ac:dyDescent="0.25">
      <c r="C68" s="11" t="s">
        <v>2</v>
      </c>
      <c r="D68" s="11" t="s">
        <v>3</v>
      </c>
      <c r="E68" s="11" t="s">
        <v>4</v>
      </c>
      <c r="F68" s="11" t="s">
        <v>5</v>
      </c>
      <c r="G68" s="11" t="s">
        <v>6</v>
      </c>
      <c r="H68" s="11" t="s">
        <v>7</v>
      </c>
      <c r="J68" s="11" t="s">
        <v>2</v>
      </c>
      <c r="K68" s="11" t="s">
        <v>3</v>
      </c>
      <c r="L68" s="11" t="s">
        <v>4</v>
      </c>
      <c r="M68" s="11" t="s">
        <v>5</v>
      </c>
      <c r="N68" s="11" t="s">
        <v>6</v>
      </c>
      <c r="O68" s="11" t="s">
        <v>7</v>
      </c>
      <c r="R68" s="13" t="s">
        <v>8</v>
      </c>
      <c r="S68" s="13" t="s">
        <v>9</v>
      </c>
      <c r="T68" s="13" t="s">
        <v>10</v>
      </c>
      <c r="U68" s="13" t="s">
        <v>11</v>
      </c>
      <c r="V68" s="13" t="s">
        <v>12</v>
      </c>
      <c r="W68" s="11" t="s">
        <v>13</v>
      </c>
      <c r="X68">
        <f>SUM(R69:W69)</f>
        <v>301</v>
      </c>
      <c r="Y68" s="4" t="s">
        <v>849</v>
      </c>
      <c r="AB68">
        <v>1</v>
      </c>
    </row>
    <row r="69" spans="1:37" x14ac:dyDescent="0.25">
      <c r="B69" t="s">
        <v>492</v>
      </c>
      <c r="C69">
        <f>SUM(C70:C71)</f>
        <v>92</v>
      </c>
      <c r="D69">
        <f t="shared" ref="D69:H69" si="0">SUM(D70:D71)</f>
        <v>50</v>
      </c>
      <c r="E69">
        <f t="shared" si="0"/>
        <v>32</v>
      </c>
      <c r="F69">
        <f t="shared" si="0"/>
        <v>46</v>
      </c>
      <c r="G69">
        <f t="shared" si="0"/>
        <v>68</v>
      </c>
      <c r="H69">
        <f t="shared" si="0"/>
        <v>14</v>
      </c>
      <c r="J69">
        <f>SUM(J70:J71)</f>
        <v>116</v>
      </c>
      <c r="K69">
        <f>SUM(K70:K71)</f>
        <v>84</v>
      </c>
      <c r="L69">
        <f t="shared" ref="L69" si="1">SUM(L70:L71)</f>
        <v>29</v>
      </c>
      <c r="M69">
        <f t="shared" ref="M69" si="2">SUM(M70:M71)</f>
        <v>27</v>
      </c>
      <c r="N69">
        <f t="shared" ref="N69" si="3">SUM(N70:N71)</f>
        <v>32</v>
      </c>
      <c r="O69">
        <f t="shared" ref="O69" si="4">SUM(O70:O71)</f>
        <v>13</v>
      </c>
      <c r="R69">
        <f t="shared" ref="R69" si="5">SUM(R70:R71)</f>
        <v>103</v>
      </c>
      <c r="S69">
        <f t="shared" ref="S69" si="6">SUM(S70:S71)</f>
        <v>38</v>
      </c>
      <c r="T69">
        <f t="shared" ref="T69" si="7">SUM(T70:T71)</f>
        <v>43</v>
      </c>
      <c r="U69">
        <f t="shared" ref="U69" si="8">SUM(U70:U71)</f>
        <v>34</v>
      </c>
      <c r="V69">
        <f t="shared" ref="V69" si="9">SUM(V70:V71)</f>
        <v>48</v>
      </c>
      <c r="W69">
        <f t="shared" ref="W69" si="10">SUM(W70:W71)</f>
        <v>35</v>
      </c>
      <c r="Y69" s="4" t="s">
        <v>850</v>
      </c>
      <c r="AB69">
        <v>1</v>
      </c>
    </row>
    <row r="70" spans="1:37" x14ac:dyDescent="0.25">
      <c r="B70" t="s">
        <v>493</v>
      </c>
      <c r="C70">
        <f>SUM(C3:C66)</f>
        <v>26</v>
      </c>
      <c r="D70">
        <f t="shared" ref="D70:H70" si="11">SUM(D3:D66)</f>
        <v>8</v>
      </c>
      <c r="E70">
        <f t="shared" si="11"/>
        <v>11</v>
      </c>
      <c r="F70">
        <f t="shared" si="11"/>
        <v>6</v>
      </c>
      <c r="G70">
        <f t="shared" si="11"/>
        <v>4</v>
      </c>
      <c r="H70">
        <f t="shared" si="11"/>
        <v>7</v>
      </c>
      <c r="J70">
        <f>SUM(J3:J66)</f>
        <v>33</v>
      </c>
      <c r="K70">
        <f>SUM(K3:K66)</f>
        <v>15</v>
      </c>
      <c r="L70">
        <f t="shared" ref="L70:O70" si="12">SUM(L3:L66)</f>
        <v>4</v>
      </c>
      <c r="M70">
        <f t="shared" si="12"/>
        <v>2</v>
      </c>
      <c r="N70">
        <f t="shared" si="12"/>
        <v>1</v>
      </c>
      <c r="O70">
        <f t="shared" si="12"/>
        <v>7</v>
      </c>
      <c r="R70">
        <f t="shared" ref="R70:W70" si="13">SUM(R3:R66)</f>
        <v>22</v>
      </c>
      <c r="S70">
        <f t="shared" si="13"/>
        <v>9</v>
      </c>
      <c r="T70">
        <f t="shared" si="13"/>
        <v>5</v>
      </c>
      <c r="U70">
        <f t="shared" si="13"/>
        <v>3</v>
      </c>
      <c r="V70">
        <f t="shared" si="13"/>
        <v>2</v>
      </c>
      <c r="W70">
        <f t="shared" si="13"/>
        <v>21</v>
      </c>
      <c r="Y70" s="4" t="s">
        <v>851</v>
      </c>
      <c r="AK70">
        <v>1</v>
      </c>
    </row>
    <row r="71" spans="1:37" x14ac:dyDescent="0.25">
      <c r="B71" t="s">
        <v>494</v>
      </c>
      <c r="C71">
        <v>66</v>
      </c>
      <c r="D71">
        <v>42</v>
      </c>
      <c r="E71">
        <v>21</v>
      </c>
      <c r="F71">
        <v>40</v>
      </c>
      <c r="G71">
        <v>64</v>
      </c>
      <c r="H71">
        <v>7</v>
      </c>
      <c r="J71">
        <v>83</v>
      </c>
      <c r="K71">
        <v>69</v>
      </c>
      <c r="L71">
        <v>25</v>
      </c>
      <c r="M71">
        <v>25</v>
      </c>
      <c r="N71">
        <v>31</v>
      </c>
      <c r="O71">
        <v>6</v>
      </c>
      <c r="R71">
        <v>81</v>
      </c>
      <c r="S71">
        <v>29</v>
      </c>
      <c r="T71">
        <v>38</v>
      </c>
      <c r="U71">
        <v>31</v>
      </c>
      <c r="V71">
        <v>46</v>
      </c>
      <c r="W71">
        <v>14</v>
      </c>
      <c r="Y71" s="4" t="s">
        <v>852</v>
      </c>
      <c r="AD71">
        <v>1</v>
      </c>
    </row>
    <row r="72" spans="1:37" x14ac:dyDescent="0.25">
      <c r="Y72" s="4" t="s">
        <v>714</v>
      </c>
      <c r="AD72">
        <v>1</v>
      </c>
    </row>
    <row r="73" spans="1:37" ht="165" x14ac:dyDescent="0.25">
      <c r="B73">
        <f>SUM(C69:H69)</f>
        <v>302</v>
      </c>
      <c r="I73">
        <f>SUM(J69:O69)</f>
        <v>301</v>
      </c>
      <c r="Y73" s="4" t="s">
        <v>853</v>
      </c>
      <c r="AA73">
        <v>1</v>
      </c>
    </row>
    <row r="74" spans="1:37" x14ac:dyDescent="0.25">
      <c r="Y74" s="4" t="s">
        <v>854</v>
      </c>
      <c r="AB74">
        <v>1</v>
      </c>
    </row>
    <row r="75" spans="1:37" x14ac:dyDescent="0.25">
      <c r="Y75" s="4" t="s">
        <v>855</v>
      </c>
      <c r="AE75">
        <v>1</v>
      </c>
    </row>
    <row r="76" spans="1:37" ht="45" x14ac:dyDescent="0.25">
      <c r="Y76" s="4" t="s">
        <v>856</v>
      </c>
      <c r="AB76">
        <v>1</v>
      </c>
    </row>
    <row r="77" spans="1:37" ht="120" x14ac:dyDescent="0.25">
      <c r="Y77" s="4" t="s">
        <v>857</v>
      </c>
      <c r="AB77">
        <v>1</v>
      </c>
    </row>
    <row r="78" spans="1:37" x14ac:dyDescent="0.25">
      <c r="Y78" s="4" t="s">
        <v>858</v>
      </c>
      <c r="AB78">
        <v>1</v>
      </c>
    </row>
    <row r="79" spans="1:37" ht="135" x14ac:dyDescent="0.25">
      <c r="Y79" s="4" t="s">
        <v>859</v>
      </c>
      <c r="AG79">
        <v>1</v>
      </c>
    </row>
    <row r="80" spans="1:37" ht="30" x14ac:dyDescent="0.25">
      <c r="Y80" s="4" t="s">
        <v>860</v>
      </c>
      <c r="AG80">
        <v>1</v>
      </c>
    </row>
    <row r="81" spans="25:36" ht="75" x14ac:dyDescent="0.25">
      <c r="Y81" s="4" t="s">
        <v>861</v>
      </c>
      <c r="AJ81">
        <v>1</v>
      </c>
    </row>
    <row r="82" spans="25:36" ht="150" x14ac:dyDescent="0.25">
      <c r="Y82" s="4" t="s">
        <v>862</v>
      </c>
      <c r="AA82">
        <v>1</v>
      </c>
    </row>
    <row r="83" spans="25:36" ht="30" x14ac:dyDescent="0.25">
      <c r="Y83" s="4" t="s">
        <v>863</v>
      </c>
      <c r="AD83">
        <v>1</v>
      </c>
    </row>
    <row r="84" spans="25:36" ht="225" x14ac:dyDescent="0.25">
      <c r="Y84" s="4" t="s">
        <v>864</v>
      </c>
      <c r="AF84">
        <v>1</v>
      </c>
    </row>
    <row r="85" spans="25:36" ht="45" x14ac:dyDescent="0.25">
      <c r="Y85" s="4" t="s">
        <v>865</v>
      </c>
      <c r="AG85">
        <v>1</v>
      </c>
    </row>
    <row r="86" spans="25:36" x14ac:dyDescent="0.25">
      <c r="Y86" s="4" t="s">
        <v>866</v>
      </c>
      <c r="AJ86">
        <v>1</v>
      </c>
    </row>
    <row r="87" spans="25:36" ht="90" x14ac:dyDescent="0.25">
      <c r="Y87" s="4" t="s">
        <v>867</v>
      </c>
      <c r="AA87">
        <v>1</v>
      </c>
    </row>
    <row r="88" spans="25:36" ht="90" x14ac:dyDescent="0.25">
      <c r="Y88" s="4" t="s">
        <v>868</v>
      </c>
      <c r="AB88">
        <v>1</v>
      </c>
    </row>
    <row r="89" spans="25:36" ht="45" x14ac:dyDescent="0.25">
      <c r="Y89" s="4" t="s">
        <v>869</v>
      </c>
      <c r="AG89">
        <v>1</v>
      </c>
    </row>
    <row r="90" spans="25:36" x14ac:dyDescent="0.25">
      <c r="Y90" s="4" t="s">
        <v>870</v>
      </c>
    </row>
    <row r="91" spans="25:36" ht="45" x14ac:dyDescent="0.25">
      <c r="Y91" s="4" t="s">
        <v>871</v>
      </c>
      <c r="AC91">
        <v>1</v>
      </c>
    </row>
    <row r="92" spans="25:36" ht="30" x14ac:dyDescent="0.25">
      <c r="Y92" s="4" t="s">
        <v>872</v>
      </c>
      <c r="AG92">
        <v>1</v>
      </c>
    </row>
    <row r="93" spans="25:36" ht="105" x14ac:dyDescent="0.25">
      <c r="Y93" s="4" t="s">
        <v>873</v>
      </c>
      <c r="AA93">
        <v>1</v>
      </c>
    </row>
    <row r="94" spans="25:36" ht="75" x14ac:dyDescent="0.25">
      <c r="Y94" s="4" t="s">
        <v>874</v>
      </c>
      <c r="AH94">
        <v>1</v>
      </c>
    </row>
    <row r="95" spans="25:36" ht="60" x14ac:dyDescent="0.25">
      <c r="Y95" s="4" t="s">
        <v>875</v>
      </c>
      <c r="AB95">
        <v>1</v>
      </c>
    </row>
    <row r="96" spans="25:36" ht="120" x14ac:dyDescent="0.25">
      <c r="Y96" s="4" t="s">
        <v>876</v>
      </c>
      <c r="AE96">
        <v>1</v>
      </c>
    </row>
    <row r="97" spans="25:36" x14ac:dyDescent="0.25">
      <c r="Y97" s="4" t="s">
        <v>43</v>
      </c>
    </row>
    <row r="98" spans="25:36" ht="135" x14ac:dyDescent="0.25">
      <c r="Y98" s="4" t="s">
        <v>877</v>
      </c>
      <c r="AB98">
        <v>1</v>
      </c>
    </row>
    <row r="99" spans="25:36" ht="60" x14ac:dyDescent="0.25">
      <c r="Y99" s="4" t="s">
        <v>878</v>
      </c>
      <c r="AD99">
        <v>1</v>
      </c>
    </row>
    <row r="100" spans="25:36" ht="300" x14ac:dyDescent="0.25">
      <c r="Y100" s="4" t="s">
        <v>879</v>
      </c>
      <c r="AA100">
        <v>1</v>
      </c>
    </row>
    <row r="101" spans="25:36" ht="90" x14ac:dyDescent="0.25">
      <c r="Y101" s="4" t="s">
        <v>880</v>
      </c>
      <c r="AF101">
        <v>1</v>
      </c>
    </row>
    <row r="102" spans="25:36" ht="45" x14ac:dyDescent="0.25">
      <c r="Y102" s="4" t="s">
        <v>881</v>
      </c>
      <c r="AA102">
        <v>1</v>
      </c>
    </row>
    <row r="103" spans="25:36" ht="150" x14ac:dyDescent="0.25">
      <c r="Y103" s="4" t="s">
        <v>882</v>
      </c>
      <c r="AA103">
        <v>1</v>
      </c>
    </row>
    <row r="104" spans="25:36" ht="30" x14ac:dyDescent="0.25">
      <c r="Y104" s="4" t="s">
        <v>883</v>
      </c>
      <c r="AB104">
        <v>1</v>
      </c>
    </row>
    <row r="105" spans="25:36" ht="45" x14ac:dyDescent="0.25">
      <c r="Y105" s="4" t="s">
        <v>884</v>
      </c>
      <c r="AB105">
        <v>1</v>
      </c>
    </row>
    <row r="106" spans="25:36" ht="30" x14ac:dyDescent="0.25">
      <c r="Y106" s="4" t="s">
        <v>885</v>
      </c>
      <c r="AA106">
        <v>1</v>
      </c>
    </row>
    <row r="107" spans="25:36" ht="409.5" x14ac:dyDescent="0.25">
      <c r="Y107" s="4" t="s">
        <v>886</v>
      </c>
      <c r="AF107">
        <v>1</v>
      </c>
    </row>
    <row r="108" spans="25:36" x14ac:dyDescent="0.25">
      <c r="Y108" s="4" t="s">
        <v>887</v>
      </c>
      <c r="AB108">
        <v>1</v>
      </c>
    </row>
    <row r="109" spans="25:36" x14ac:dyDescent="0.25">
      <c r="Y109" s="4" t="s">
        <v>888</v>
      </c>
      <c r="AJ109">
        <v>1</v>
      </c>
    </row>
    <row r="110" spans="25:36" ht="120" x14ac:dyDescent="0.25">
      <c r="Y110" s="4" t="s">
        <v>889</v>
      </c>
      <c r="AJ110">
        <v>1</v>
      </c>
    </row>
    <row r="111" spans="25:36" ht="45" x14ac:dyDescent="0.25">
      <c r="Y111" s="4" t="s">
        <v>890</v>
      </c>
      <c r="AC111">
        <v>1</v>
      </c>
    </row>
    <row r="112" spans="25:36" ht="60" x14ac:dyDescent="0.25">
      <c r="Y112" s="4" t="s">
        <v>891</v>
      </c>
      <c r="AA112">
        <v>1</v>
      </c>
    </row>
    <row r="113" spans="25:34" ht="75" x14ac:dyDescent="0.25">
      <c r="Y113" s="4" t="s">
        <v>612</v>
      </c>
      <c r="AG113">
        <v>1</v>
      </c>
    </row>
    <row r="114" spans="25:34" x14ac:dyDescent="0.25">
      <c r="Y114" s="4" t="s">
        <v>892</v>
      </c>
      <c r="AG114">
        <v>1</v>
      </c>
    </row>
    <row r="115" spans="25:34" x14ac:dyDescent="0.25">
      <c r="Y115" s="4" t="s">
        <v>893</v>
      </c>
      <c r="AA115">
        <v>1</v>
      </c>
    </row>
    <row r="116" spans="25:34" ht="105" x14ac:dyDescent="0.25">
      <c r="Y116" s="4" t="s">
        <v>894</v>
      </c>
      <c r="AH116">
        <v>1</v>
      </c>
    </row>
    <row r="117" spans="25:34" x14ac:dyDescent="0.25">
      <c r="Y117" s="4" t="s">
        <v>895</v>
      </c>
      <c r="AB117">
        <v>1</v>
      </c>
    </row>
    <row r="118" spans="25:34" ht="60" x14ac:dyDescent="0.25">
      <c r="Y118" s="4" t="s">
        <v>896</v>
      </c>
      <c r="AB118">
        <v>1</v>
      </c>
    </row>
    <row r="119" spans="25:34" ht="75" x14ac:dyDescent="0.25">
      <c r="Y119" s="4" t="s">
        <v>897</v>
      </c>
      <c r="AC119">
        <v>1</v>
      </c>
    </row>
    <row r="120" spans="25:34" ht="30" x14ac:dyDescent="0.25">
      <c r="Y120" s="4" t="s">
        <v>898</v>
      </c>
      <c r="AB120">
        <v>1</v>
      </c>
    </row>
    <row r="121" spans="25:34" ht="60" x14ac:dyDescent="0.25">
      <c r="Y121" s="4" t="s">
        <v>899</v>
      </c>
      <c r="AH121">
        <v>1</v>
      </c>
    </row>
    <row r="122" spans="25:34" ht="60" x14ac:dyDescent="0.25">
      <c r="Y122" s="4" t="s">
        <v>900</v>
      </c>
      <c r="AB122">
        <v>1</v>
      </c>
    </row>
    <row r="123" spans="25:34" x14ac:dyDescent="0.25">
      <c r="Y123" s="4" t="s">
        <v>901</v>
      </c>
      <c r="AB123">
        <v>1</v>
      </c>
    </row>
    <row r="124" spans="25:34" ht="105" x14ac:dyDescent="0.25">
      <c r="Y124" s="4" t="s">
        <v>902</v>
      </c>
      <c r="AA124">
        <v>1</v>
      </c>
    </row>
    <row r="125" spans="25:34" x14ac:dyDescent="0.25">
      <c r="Y125" s="4" t="s">
        <v>903</v>
      </c>
      <c r="AG125">
        <v>1</v>
      </c>
    </row>
    <row r="126" spans="25:34" ht="45" x14ac:dyDescent="0.25">
      <c r="Y126" s="4" t="s">
        <v>904</v>
      </c>
      <c r="AG126">
        <v>1</v>
      </c>
    </row>
    <row r="127" spans="25:34" ht="60" x14ac:dyDescent="0.25">
      <c r="Y127" s="4" t="s">
        <v>905</v>
      </c>
      <c r="AB127">
        <v>1</v>
      </c>
    </row>
    <row r="128" spans="25:34" ht="180" x14ac:dyDescent="0.25">
      <c r="Y128" s="4" t="s">
        <v>906</v>
      </c>
      <c r="AB128">
        <v>1</v>
      </c>
    </row>
    <row r="129" spans="25:36" x14ac:dyDescent="0.25">
      <c r="Y129" s="4" t="s">
        <v>620</v>
      </c>
    </row>
    <row r="130" spans="25:36" ht="195" x14ac:dyDescent="0.25">
      <c r="Y130" s="4" t="s">
        <v>907</v>
      </c>
      <c r="AA130">
        <v>1</v>
      </c>
    </row>
    <row r="131" spans="25:36" ht="60" x14ac:dyDescent="0.25">
      <c r="Y131" s="4" t="s">
        <v>908</v>
      </c>
      <c r="AC131">
        <v>1</v>
      </c>
    </row>
    <row r="132" spans="25:36" ht="135" x14ac:dyDescent="0.25">
      <c r="Y132" s="4" t="s">
        <v>909</v>
      </c>
      <c r="AJ132">
        <v>1</v>
      </c>
    </row>
    <row r="133" spans="25:36" x14ac:dyDescent="0.25">
      <c r="Y133" s="4" t="s">
        <v>910</v>
      </c>
      <c r="AB133">
        <v>1</v>
      </c>
    </row>
    <row r="134" spans="25:36" ht="90" x14ac:dyDescent="0.25">
      <c r="Y134" s="4" t="s">
        <v>911</v>
      </c>
      <c r="AA134">
        <v>1</v>
      </c>
    </row>
    <row r="135" spans="25:36" ht="120" x14ac:dyDescent="0.25">
      <c r="Y135" s="4" t="s">
        <v>912</v>
      </c>
      <c r="AA135">
        <v>1</v>
      </c>
    </row>
    <row r="136" spans="25:36" ht="45" x14ac:dyDescent="0.25">
      <c r="Y136" s="4" t="s">
        <v>913</v>
      </c>
      <c r="AA136">
        <v>1</v>
      </c>
    </row>
    <row r="137" spans="25:36" ht="105" x14ac:dyDescent="0.25">
      <c r="Y137" s="4" t="s">
        <v>914</v>
      </c>
      <c r="AA137">
        <v>1</v>
      </c>
    </row>
    <row r="138" spans="25:36" x14ac:dyDescent="0.25">
      <c r="Y138" s="4" t="s">
        <v>915</v>
      </c>
      <c r="AA138">
        <v>1</v>
      </c>
    </row>
    <row r="139" spans="25:36" ht="45" x14ac:dyDescent="0.25">
      <c r="Y139" s="4" t="s">
        <v>916</v>
      </c>
      <c r="AE139">
        <v>1</v>
      </c>
    </row>
    <row r="140" spans="25:36" ht="45" x14ac:dyDescent="0.25">
      <c r="Y140" s="4" t="s">
        <v>917</v>
      </c>
      <c r="AG140">
        <v>1</v>
      </c>
    </row>
    <row r="141" spans="25:36" ht="105" x14ac:dyDescent="0.25">
      <c r="Y141" s="4" t="s">
        <v>918</v>
      </c>
      <c r="AC141">
        <v>1</v>
      </c>
    </row>
    <row r="142" spans="25:36" ht="60" x14ac:dyDescent="0.25">
      <c r="Y142" s="4" t="s">
        <v>919</v>
      </c>
      <c r="AA142">
        <v>1</v>
      </c>
    </row>
    <row r="143" spans="25:36" ht="45" x14ac:dyDescent="0.25">
      <c r="Y143" s="4" t="s">
        <v>920</v>
      </c>
      <c r="AA143">
        <v>1</v>
      </c>
    </row>
    <row r="144" spans="25:36" ht="45" x14ac:dyDescent="0.25">
      <c r="Y144" s="4" t="s">
        <v>921</v>
      </c>
      <c r="AB144">
        <v>1</v>
      </c>
    </row>
    <row r="145" spans="25:36" ht="165" x14ac:dyDescent="0.25">
      <c r="Y145" s="4" t="s">
        <v>922</v>
      </c>
      <c r="AA145">
        <v>1</v>
      </c>
    </row>
    <row r="146" spans="25:36" x14ac:dyDescent="0.25">
      <c r="Y146" s="4" t="s">
        <v>923</v>
      </c>
      <c r="AB146">
        <v>1</v>
      </c>
    </row>
    <row r="147" spans="25:36" x14ac:dyDescent="0.25">
      <c r="Y147" s="4" t="s">
        <v>924</v>
      </c>
      <c r="AB147">
        <v>1</v>
      </c>
    </row>
    <row r="148" spans="25:36" ht="60" x14ac:dyDescent="0.25">
      <c r="Y148" s="4" t="s">
        <v>925</v>
      </c>
      <c r="AA148">
        <v>1</v>
      </c>
    </row>
    <row r="149" spans="25:36" ht="30" x14ac:dyDescent="0.25">
      <c r="Y149" s="4" t="s">
        <v>926</v>
      </c>
      <c r="AJ149">
        <v>1</v>
      </c>
    </row>
    <row r="150" spans="25:36" ht="45" x14ac:dyDescent="0.25">
      <c r="Y150" s="4" t="s">
        <v>927</v>
      </c>
    </row>
    <row r="151" spans="25:36" ht="45" x14ac:dyDescent="0.25">
      <c r="Y151" s="4" t="s">
        <v>928</v>
      </c>
      <c r="AB151">
        <v>1</v>
      </c>
    </row>
    <row r="152" spans="25:36" ht="60" x14ac:dyDescent="0.25">
      <c r="Y152" s="4" t="s">
        <v>929</v>
      </c>
      <c r="AB152">
        <v>1</v>
      </c>
    </row>
    <row r="153" spans="25:36" ht="105" x14ac:dyDescent="0.25">
      <c r="Y153" s="4" t="s">
        <v>930</v>
      </c>
      <c r="AF153">
        <v>1</v>
      </c>
    </row>
    <row r="154" spans="25:36" x14ac:dyDescent="0.25">
      <c r="Y154" s="4" t="s">
        <v>931</v>
      </c>
      <c r="AC154">
        <v>1</v>
      </c>
    </row>
  </sheetData>
  <sheetProtection algorithmName="SHA-512" hashValue="0xHxqBs1cbqTUNBagGb3w/y7Z+qSoUJ8NxQ2FBP4DVE8io9g1NHLICbYcJjDHokziUdwX8J9OWC9bkUSluBBCA==" saltValue="a4ZzNplfI5oIhQ2dtDa8Kw==" spinCount="100000" sheet="1" objects="1" scenarios="1"/>
  <phoneticPr fontId="4"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E6066-DF60-4269-A11F-8A1CCE2BBD61}">
  <dimension ref="A1:M135"/>
  <sheetViews>
    <sheetView workbookViewId="0">
      <selection activeCell="A22" sqref="A22"/>
    </sheetView>
  </sheetViews>
  <sheetFormatPr defaultRowHeight="15" x14ac:dyDescent="0.25"/>
  <cols>
    <col min="1" max="1" width="15" customWidth="1"/>
    <col min="11" max="11" width="9" style="1"/>
    <col min="12" max="12" width="53" style="4" customWidth="1"/>
  </cols>
  <sheetData>
    <row r="1" spans="1:13" x14ac:dyDescent="0.25">
      <c r="A1" s="1" t="s">
        <v>932</v>
      </c>
    </row>
    <row r="2" spans="1:13" x14ac:dyDescent="0.25">
      <c r="B2" s="1" t="s">
        <v>0</v>
      </c>
      <c r="C2" s="1" t="s">
        <v>17</v>
      </c>
      <c r="D2" s="1" t="s">
        <v>18</v>
      </c>
      <c r="E2" s="1" t="s">
        <v>19</v>
      </c>
      <c r="F2" s="1" t="s">
        <v>22</v>
      </c>
      <c r="G2" s="1" t="s">
        <v>20</v>
      </c>
      <c r="H2" s="1" t="s">
        <v>21</v>
      </c>
      <c r="M2" t="s">
        <v>16</v>
      </c>
    </row>
    <row r="3" spans="1:13" ht="180" x14ac:dyDescent="0.25">
      <c r="A3" s="1" t="s">
        <v>933</v>
      </c>
      <c r="B3" s="1">
        <f>SUM(B4:B7)</f>
        <v>8</v>
      </c>
      <c r="C3" s="1">
        <f t="shared" ref="C3:H3" si="0">SUM(C4:C7)</f>
        <v>90</v>
      </c>
      <c r="D3" s="1">
        <f t="shared" si="0"/>
        <v>22</v>
      </c>
      <c r="E3" s="1">
        <f t="shared" si="0"/>
        <v>94</v>
      </c>
      <c r="F3" s="1">
        <f t="shared" si="0"/>
        <v>37</v>
      </c>
      <c r="G3" s="1">
        <f t="shared" si="0"/>
        <v>33</v>
      </c>
      <c r="H3" s="1">
        <f t="shared" si="0"/>
        <v>44</v>
      </c>
      <c r="J3" s="1">
        <f>SUM(B3:H3)</f>
        <v>328</v>
      </c>
      <c r="K3" s="5" t="s">
        <v>934</v>
      </c>
    </row>
    <row r="4" spans="1:13" ht="75" x14ac:dyDescent="0.25">
      <c r="A4" t="s">
        <v>489</v>
      </c>
      <c r="B4">
        <v>0</v>
      </c>
      <c r="C4">
        <v>39</v>
      </c>
      <c r="D4">
        <v>5</v>
      </c>
      <c r="E4">
        <v>27</v>
      </c>
      <c r="F4">
        <v>9</v>
      </c>
      <c r="G4">
        <v>8</v>
      </c>
      <c r="L4" s="4" t="s">
        <v>935</v>
      </c>
    </row>
    <row r="5" spans="1:13" ht="75" x14ac:dyDescent="0.25">
      <c r="A5" t="s">
        <v>190</v>
      </c>
      <c r="C5">
        <v>2</v>
      </c>
      <c r="D5">
        <v>2</v>
      </c>
      <c r="E5">
        <v>8</v>
      </c>
      <c r="F5">
        <v>6</v>
      </c>
      <c r="L5" s="4" t="s">
        <v>889</v>
      </c>
    </row>
    <row r="6" spans="1:13" x14ac:dyDescent="0.25">
      <c r="L6" s="4" t="s">
        <v>936</v>
      </c>
    </row>
    <row r="7" spans="1:13" ht="120" x14ac:dyDescent="0.25">
      <c r="A7" t="s">
        <v>491</v>
      </c>
      <c r="B7">
        <v>8</v>
      </c>
      <c r="C7">
        <v>49</v>
      </c>
      <c r="D7">
        <v>15</v>
      </c>
      <c r="E7">
        <v>59</v>
      </c>
      <c r="F7">
        <v>22</v>
      </c>
      <c r="G7">
        <v>25</v>
      </c>
      <c r="H7">
        <v>44</v>
      </c>
      <c r="L7" s="4" t="s">
        <v>937</v>
      </c>
    </row>
    <row r="8" spans="1:13" ht="30" x14ac:dyDescent="0.25">
      <c r="L8" s="4" t="s">
        <v>938</v>
      </c>
    </row>
    <row r="11" spans="1:13" x14ac:dyDescent="0.25">
      <c r="A11" s="4"/>
    </row>
    <row r="12" spans="1:13" x14ac:dyDescent="0.25">
      <c r="K12" s="1" t="s">
        <v>939</v>
      </c>
    </row>
    <row r="13" spans="1:13" ht="30" x14ac:dyDescent="0.25">
      <c r="L13" s="4" t="s">
        <v>940</v>
      </c>
    </row>
    <row r="14" spans="1:13" ht="60" x14ac:dyDescent="0.25">
      <c r="L14" s="4" t="s">
        <v>941</v>
      </c>
    </row>
    <row r="15" spans="1:13" ht="60" x14ac:dyDescent="0.25">
      <c r="L15" s="4" t="s">
        <v>942</v>
      </c>
    </row>
    <row r="16" spans="1:13" ht="90" x14ac:dyDescent="0.25">
      <c r="L16" s="4" t="s">
        <v>943</v>
      </c>
    </row>
    <row r="17" spans="12:12" ht="150" x14ac:dyDescent="0.25">
      <c r="L17" s="4" t="s">
        <v>944</v>
      </c>
    </row>
    <row r="18" spans="12:12" ht="30" x14ac:dyDescent="0.25">
      <c r="L18" s="4" t="s">
        <v>945</v>
      </c>
    </row>
    <row r="19" spans="12:12" x14ac:dyDescent="0.25">
      <c r="L19" s="4" t="s">
        <v>43</v>
      </c>
    </row>
    <row r="20" spans="12:12" ht="75" x14ac:dyDescent="0.25">
      <c r="L20" s="4" t="s">
        <v>946</v>
      </c>
    </row>
    <row r="21" spans="12:12" ht="30" x14ac:dyDescent="0.25">
      <c r="L21" s="4" t="s">
        <v>947</v>
      </c>
    </row>
    <row r="22" spans="12:12" ht="45" x14ac:dyDescent="0.25">
      <c r="L22" s="4" t="s">
        <v>948</v>
      </c>
    </row>
    <row r="23" spans="12:12" ht="120" x14ac:dyDescent="0.25">
      <c r="L23" s="4" t="s">
        <v>949</v>
      </c>
    </row>
    <row r="24" spans="12:12" ht="60" x14ac:dyDescent="0.25">
      <c r="L24" s="4" t="s">
        <v>950</v>
      </c>
    </row>
    <row r="25" spans="12:12" ht="30" x14ac:dyDescent="0.25">
      <c r="L25" s="4" t="s">
        <v>951</v>
      </c>
    </row>
    <row r="26" spans="12:12" ht="120" x14ac:dyDescent="0.25">
      <c r="L26" s="4" t="s">
        <v>952</v>
      </c>
    </row>
    <row r="27" spans="12:12" ht="75" x14ac:dyDescent="0.25">
      <c r="L27" s="4" t="s">
        <v>953</v>
      </c>
    </row>
    <row r="28" spans="12:12" ht="30" x14ac:dyDescent="0.25">
      <c r="L28" s="4" t="s">
        <v>954</v>
      </c>
    </row>
    <row r="29" spans="12:12" ht="60" x14ac:dyDescent="0.25">
      <c r="L29" s="4" t="s">
        <v>955</v>
      </c>
    </row>
    <row r="30" spans="12:12" ht="45" x14ac:dyDescent="0.25">
      <c r="L30" s="4" t="s">
        <v>956</v>
      </c>
    </row>
    <row r="31" spans="12:12" ht="30" x14ac:dyDescent="0.25">
      <c r="L31" s="4" t="s">
        <v>957</v>
      </c>
    </row>
    <row r="32" spans="12:12" ht="60" x14ac:dyDescent="0.25">
      <c r="L32" s="4" t="s">
        <v>958</v>
      </c>
    </row>
    <row r="33" spans="11:12" ht="60" x14ac:dyDescent="0.25">
      <c r="L33" s="4" t="s">
        <v>959</v>
      </c>
    </row>
    <row r="34" spans="11:12" ht="225" x14ac:dyDescent="0.25">
      <c r="L34" s="4" t="s">
        <v>960</v>
      </c>
    </row>
    <row r="35" spans="11:12" ht="45" x14ac:dyDescent="0.25">
      <c r="L35" s="4" t="s">
        <v>961</v>
      </c>
    </row>
    <row r="37" spans="11:12" x14ac:dyDescent="0.25">
      <c r="K37" s="1" t="s">
        <v>962</v>
      </c>
    </row>
    <row r="38" spans="11:12" ht="60" x14ac:dyDescent="0.25">
      <c r="L38" s="4" t="s">
        <v>963</v>
      </c>
    </row>
    <row r="39" spans="11:12" ht="90" x14ac:dyDescent="0.25">
      <c r="L39" s="4" t="s">
        <v>964</v>
      </c>
    </row>
    <row r="40" spans="11:12" x14ac:dyDescent="0.25">
      <c r="L40" s="4" t="s">
        <v>965</v>
      </c>
    </row>
    <row r="41" spans="11:12" ht="60" x14ac:dyDescent="0.25">
      <c r="L41" s="4" t="s">
        <v>966</v>
      </c>
    </row>
    <row r="42" spans="11:12" ht="30" x14ac:dyDescent="0.25">
      <c r="L42" s="4" t="s">
        <v>967</v>
      </c>
    </row>
    <row r="43" spans="11:12" ht="30" x14ac:dyDescent="0.25">
      <c r="L43" s="4" t="s">
        <v>968</v>
      </c>
    </row>
    <row r="44" spans="11:12" ht="30" x14ac:dyDescent="0.25">
      <c r="L44" s="4" t="s">
        <v>969</v>
      </c>
    </row>
    <row r="45" spans="11:12" ht="165" x14ac:dyDescent="0.25">
      <c r="L45" s="4" t="s">
        <v>970</v>
      </c>
    </row>
    <row r="46" spans="11:12" ht="45" x14ac:dyDescent="0.25">
      <c r="L46" s="4" t="s">
        <v>971</v>
      </c>
    </row>
    <row r="48" spans="11:12" x14ac:dyDescent="0.25">
      <c r="K48" s="1" t="s">
        <v>973</v>
      </c>
    </row>
    <row r="49" spans="12:12" ht="60" x14ac:dyDescent="0.25">
      <c r="L49" s="4" t="s">
        <v>974</v>
      </c>
    </row>
    <row r="50" spans="12:12" ht="30" x14ac:dyDescent="0.25">
      <c r="L50" s="4" t="s">
        <v>975</v>
      </c>
    </row>
    <row r="51" spans="12:12" ht="30" x14ac:dyDescent="0.25">
      <c r="L51" s="4" t="s">
        <v>976</v>
      </c>
    </row>
    <row r="52" spans="12:12" ht="60" x14ac:dyDescent="0.25">
      <c r="L52" s="4" t="s">
        <v>977</v>
      </c>
    </row>
    <row r="53" spans="12:12" x14ac:dyDescent="0.25">
      <c r="L53" s="4" t="s">
        <v>978</v>
      </c>
    </row>
    <row r="54" spans="12:12" ht="45" x14ac:dyDescent="0.25">
      <c r="L54" s="4" t="s">
        <v>979</v>
      </c>
    </row>
    <row r="55" spans="12:12" ht="120" x14ac:dyDescent="0.25">
      <c r="L55" s="4" t="s">
        <v>980</v>
      </c>
    </row>
    <row r="56" spans="12:12" ht="75" x14ac:dyDescent="0.25">
      <c r="L56" s="4" t="s">
        <v>981</v>
      </c>
    </row>
    <row r="57" spans="12:12" ht="30" x14ac:dyDescent="0.25">
      <c r="L57" s="4" t="s">
        <v>982</v>
      </c>
    </row>
    <row r="58" spans="12:12" ht="135" x14ac:dyDescent="0.25">
      <c r="L58" s="4" t="s">
        <v>983</v>
      </c>
    </row>
    <row r="59" spans="12:12" x14ac:dyDescent="0.25">
      <c r="L59" s="4" t="s">
        <v>984</v>
      </c>
    </row>
    <row r="60" spans="12:12" ht="90" x14ac:dyDescent="0.25">
      <c r="L60" s="4" t="s">
        <v>985</v>
      </c>
    </row>
    <row r="61" spans="12:12" ht="30" x14ac:dyDescent="0.25">
      <c r="L61" s="4" t="s">
        <v>986</v>
      </c>
    </row>
    <row r="62" spans="12:12" ht="45" x14ac:dyDescent="0.25">
      <c r="L62" s="4" t="s">
        <v>987</v>
      </c>
    </row>
    <row r="63" spans="12:12" ht="30" x14ac:dyDescent="0.25">
      <c r="L63" s="4" t="s">
        <v>988</v>
      </c>
    </row>
    <row r="64" spans="12:12" ht="90" x14ac:dyDescent="0.25">
      <c r="L64" s="4" t="s">
        <v>989</v>
      </c>
    </row>
    <row r="65" spans="11:12" ht="30" x14ac:dyDescent="0.25">
      <c r="L65" s="4" t="s">
        <v>990</v>
      </c>
    </row>
    <row r="66" spans="11:12" ht="45" x14ac:dyDescent="0.25">
      <c r="L66" s="4" t="s">
        <v>991</v>
      </c>
    </row>
    <row r="67" spans="11:12" ht="30" x14ac:dyDescent="0.25">
      <c r="L67" s="4" t="s">
        <v>992</v>
      </c>
    </row>
    <row r="69" spans="11:12" x14ac:dyDescent="0.25">
      <c r="K69" s="1" t="s">
        <v>972</v>
      </c>
    </row>
    <row r="70" spans="11:12" ht="30" x14ac:dyDescent="0.25">
      <c r="L70" s="4" t="s">
        <v>993</v>
      </c>
    </row>
    <row r="71" spans="11:12" ht="90" x14ac:dyDescent="0.25">
      <c r="L71" s="4" t="s">
        <v>994</v>
      </c>
    </row>
    <row r="72" spans="11:12" ht="210" x14ac:dyDescent="0.25">
      <c r="L72" s="4" t="s">
        <v>995</v>
      </c>
    </row>
    <row r="73" spans="11:12" ht="195" x14ac:dyDescent="0.25">
      <c r="L73" s="4" t="s">
        <v>996</v>
      </c>
    </row>
    <row r="74" spans="11:12" ht="165" x14ac:dyDescent="0.25">
      <c r="L74" s="4" t="s">
        <v>997</v>
      </c>
    </row>
    <row r="75" spans="11:12" ht="30" x14ac:dyDescent="0.25">
      <c r="L75" s="4" t="s">
        <v>998</v>
      </c>
    </row>
    <row r="76" spans="11:12" ht="75" x14ac:dyDescent="0.25">
      <c r="L76" s="4" t="s">
        <v>999</v>
      </c>
    </row>
    <row r="77" spans="11:12" ht="75" x14ac:dyDescent="0.25">
      <c r="L77" s="4" t="s">
        <v>1000</v>
      </c>
    </row>
    <row r="78" spans="11:12" ht="75" x14ac:dyDescent="0.25">
      <c r="L78" s="4" t="s">
        <v>1001</v>
      </c>
    </row>
    <row r="79" spans="11:12" ht="30" x14ac:dyDescent="0.25">
      <c r="L79" s="4" t="s">
        <v>1002</v>
      </c>
    </row>
    <row r="80" spans="11:12" ht="75" x14ac:dyDescent="0.25">
      <c r="L80" s="4" t="s">
        <v>1003</v>
      </c>
    </row>
    <row r="81" spans="11:12" ht="30" x14ac:dyDescent="0.25">
      <c r="L81" s="4" t="s">
        <v>1004</v>
      </c>
    </row>
    <row r="82" spans="11:12" ht="30" x14ac:dyDescent="0.25">
      <c r="L82" s="4" t="s">
        <v>1005</v>
      </c>
    </row>
    <row r="84" spans="11:12" x14ac:dyDescent="0.25">
      <c r="K84" s="1" t="s">
        <v>1006</v>
      </c>
    </row>
    <row r="85" spans="11:12" ht="30" x14ac:dyDescent="0.25">
      <c r="L85" s="4" t="s">
        <v>1007</v>
      </c>
    </row>
    <row r="86" spans="11:12" ht="90" x14ac:dyDescent="0.25">
      <c r="L86" s="4" t="s">
        <v>1008</v>
      </c>
    </row>
    <row r="87" spans="11:12" ht="30" x14ac:dyDescent="0.25">
      <c r="L87" s="4" t="s">
        <v>1009</v>
      </c>
    </row>
    <row r="88" spans="11:12" ht="30" x14ac:dyDescent="0.25">
      <c r="L88" s="4" t="s">
        <v>1010</v>
      </c>
    </row>
    <row r="89" spans="11:12" ht="45" x14ac:dyDescent="0.25">
      <c r="L89" s="4" t="s">
        <v>1011</v>
      </c>
    </row>
    <row r="90" spans="11:12" ht="45" x14ac:dyDescent="0.25">
      <c r="L90" s="4" t="s">
        <v>1012</v>
      </c>
    </row>
    <row r="91" spans="11:12" x14ac:dyDescent="0.25">
      <c r="L91" s="4" t="s">
        <v>1013</v>
      </c>
    </row>
    <row r="92" spans="11:12" x14ac:dyDescent="0.25">
      <c r="L92" s="4" t="s">
        <v>1014</v>
      </c>
    </row>
    <row r="93" spans="11:12" ht="30" x14ac:dyDescent="0.25">
      <c r="L93" s="4" t="s">
        <v>1015</v>
      </c>
    </row>
    <row r="94" spans="11:12" ht="90" x14ac:dyDescent="0.25">
      <c r="L94" s="4" t="s">
        <v>1016</v>
      </c>
    </row>
    <row r="95" spans="11:12" ht="105" x14ac:dyDescent="0.25">
      <c r="L95" s="4" t="s">
        <v>1017</v>
      </c>
    </row>
    <row r="96" spans="11:12" ht="45" x14ac:dyDescent="0.25">
      <c r="L96" s="4" t="s">
        <v>1018</v>
      </c>
    </row>
    <row r="97" spans="11:12" ht="30" x14ac:dyDescent="0.25">
      <c r="L97" s="4" t="s">
        <v>1019</v>
      </c>
    </row>
    <row r="100" spans="11:12" ht="30" x14ac:dyDescent="0.25">
      <c r="K100" s="1" t="s">
        <v>1020</v>
      </c>
      <c r="L100" s="4" t="s">
        <v>1007</v>
      </c>
    </row>
    <row r="101" spans="11:12" ht="150" x14ac:dyDescent="0.25">
      <c r="L101" s="4" t="s">
        <v>1021</v>
      </c>
    </row>
    <row r="102" spans="11:12" ht="90" x14ac:dyDescent="0.25">
      <c r="L102" s="4" t="s">
        <v>1008</v>
      </c>
    </row>
    <row r="103" spans="11:12" ht="45" x14ac:dyDescent="0.25">
      <c r="L103" s="4" t="s">
        <v>1022</v>
      </c>
    </row>
    <row r="104" spans="11:12" ht="30" x14ac:dyDescent="0.25">
      <c r="L104" s="4" t="s">
        <v>1023</v>
      </c>
    </row>
    <row r="105" spans="11:12" ht="30" x14ac:dyDescent="0.25">
      <c r="L105" s="4" t="s">
        <v>1009</v>
      </c>
    </row>
    <row r="106" spans="11:12" ht="30" x14ac:dyDescent="0.25">
      <c r="L106" s="4" t="s">
        <v>1010</v>
      </c>
    </row>
    <row r="107" spans="11:12" ht="60" x14ac:dyDescent="0.25">
      <c r="L107" s="4" t="s">
        <v>1024</v>
      </c>
    </row>
    <row r="108" spans="11:12" ht="30" x14ac:dyDescent="0.25">
      <c r="L108" s="4" t="s">
        <v>1025</v>
      </c>
    </row>
    <row r="109" spans="11:12" ht="45" x14ac:dyDescent="0.25">
      <c r="L109" s="4" t="s">
        <v>1011</v>
      </c>
    </row>
    <row r="110" spans="11:12" ht="45" x14ac:dyDescent="0.25">
      <c r="L110" s="4" t="s">
        <v>1012</v>
      </c>
    </row>
    <row r="111" spans="11:12" ht="165" x14ac:dyDescent="0.25">
      <c r="L111" s="4" t="s">
        <v>1026</v>
      </c>
    </row>
    <row r="112" spans="11:12" ht="45" x14ac:dyDescent="0.25">
      <c r="L112" s="4" t="s">
        <v>1027</v>
      </c>
    </row>
    <row r="113" spans="12:12" x14ac:dyDescent="0.25">
      <c r="L113" s="4" t="s">
        <v>1028</v>
      </c>
    </row>
    <row r="114" spans="12:12" ht="135" x14ac:dyDescent="0.25">
      <c r="L114" s="4" t="s">
        <v>1029</v>
      </c>
    </row>
    <row r="115" spans="12:12" ht="90" x14ac:dyDescent="0.25">
      <c r="L115" s="4" t="s">
        <v>1030</v>
      </c>
    </row>
    <row r="116" spans="12:12" x14ac:dyDescent="0.25">
      <c r="L116" s="4" t="s">
        <v>1013</v>
      </c>
    </row>
    <row r="117" spans="12:12" ht="30" x14ac:dyDescent="0.25">
      <c r="L117" s="4" t="s">
        <v>1031</v>
      </c>
    </row>
    <row r="118" spans="12:12" ht="45" x14ac:dyDescent="0.25">
      <c r="L118" s="4" t="s">
        <v>1032</v>
      </c>
    </row>
    <row r="119" spans="12:12" ht="30" x14ac:dyDescent="0.25">
      <c r="L119" s="4" t="s">
        <v>1033</v>
      </c>
    </row>
    <row r="120" spans="12:12" ht="75" x14ac:dyDescent="0.25">
      <c r="L120" s="4" t="s">
        <v>1034</v>
      </c>
    </row>
    <row r="121" spans="12:12" ht="75" x14ac:dyDescent="0.25">
      <c r="L121" s="4" t="s">
        <v>1035</v>
      </c>
    </row>
    <row r="122" spans="12:12" ht="75" x14ac:dyDescent="0.25">
      <c r="L122" s="4" t="s">
        <v>1036</v>
      </c>
    </row>
    <row r="123" spans="12:12" ht="60" x14ac:dyDescent="0.25">
      <c r="L123" s="4" t="s">
        <v>1037</v>
      </c>
    </row>
    <row r="124" spans="12:12" ht="120" x14ac:dyDescent="0.25">
      <c r="L124" s="4" t="s">
        <v>1038</v>
      </c>
    </row>
    <row r="125" spans="12:12" x14ac:dyDescent="0.25">
      <c r="L125" s="4" t="s">
        <v>1014</v>
      </c>
    </row>
    <row r="126" spans="12:12" ht="45" x14ac:dyDescent="0.25">
      <c r="L126" s="4" t="s">
        <v>1039</v>
      </c>
    </row>
    <row r="127" spans="12:12" ht="30" x14ac:dyDescent="0.25">
      <c r="L127" s="4" t="s">
        <v>1015</v>
      </c>
    </row>
    <row r="128" spans="12:12" ht="90" x14ac:dyDescent="0.25">
      <c r="L128" s="4" t="s">
        <v>1016</v>
      </c>
    </row>
    <row r="129" spans="12:12" ht="105" x14ac:dyDescent="0.25">
      <c r="L129" s="4" t="s">
        <v>1017</v>
      </c>
    </row>
    <row r="130" spans="12:12" ht="30" x14ac:dyDescent="0.25">
      <c r="L130" s="4" t="s">
        <v>1040</v>
      </c>
    </row>
    <row r="131" spans="12:12" ht="165" x14ac:dyDescent="0.25">
      <c r="L131" s="4" t="s">
        <v>1041</v>
      </c>
    </row>
    <row r="132" spans="12:12" ht="30" x14ac:dyDescent="0.25">
      <c r="L132" s="4" t="s">
        <v>1042</v>
      </c>
    </row>
    <row r="133" spans="12:12" ht="45" x14ac:dyDescent="0.25">
      <c r="L133" s="4" t="s">
        <v>1043</v>
      </c>
    </row>
    <row r="134" spans="12:12" ht="45" x14ac:dyDescent="0.25">
      <c r="L134" s="4" t="s">
        <v>1018</v>
      </c>
    </row>
    <row r="135" spans="12:12" ht="30" x14ac:dyDescent="0.25">
      <c r="L135" s="4" t="s">
        <v>1019</v>
      </c>
    </row>
  </sheetData>
  <sheetProtection algorithmName="SHA-512" hashValue="S7YIjpkWl39rv8iPid5RJjPcEZ1hmiASX+o4EuHxk/LZsjQ3qmcvTHQbt+tHjkddIgKJYSapud5gqH2+bFC+bA==" saltValue="kv1kuBJ4rce/YLD76yoaGQ=="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06F86-8388-49E0-9779-A77248A6B85E}">
  <dimension ref="A1:CH141"/>
  <sheetViews>
    <sheetView topLeftCell="BN2" workbookViewId="0">
      <pane ySplit="1" topLeftCell="A3" activePane="bottomLeft" state="frozen"/>
      <selection activeCell="A22" sqref="A22"/>
      <selection pane="bottomLeft" activeCell="A22" sqref="A22"/>
    </sheetView>
  </sheetViews>
  <sheetFormatPr defaultRowHeight="15" x14ac:dyDescent="0.25"/>
  <cols>
    <col min="2" max="2" width="29.28515625" bestFit="1" customWidth="1"/>
    <col min="6" max="6" width="18.5703125" style="20" customWidth="1"/>
    <col min="7" max="7" width="18.5703125" customWidth="1"/>
    <col min="16" max="16" width="12.42578125" style="20" customWidth="1"/>
    <col min="26" max="26" width="9" style="20"/>
    <col min="36" max="36" width="9" style="20"/>
    <col min="46" max="46" width="9" style="20"/>
    <col min="56" max="56" width="9" style="20"/>
    <col min="65" max="65" width="9" style="20"/>
    <col min="74" max="74" width="9" style="20"/>
    <col min="83" max="83" width="38.5703125" style="4" bestFit="1" customWidth="1"/>
    <col min="84" max="84" width="13" bestFit="1" customWidth="1"/>
  </cols>
  <sheetData>
    <row r="1" spans="1:86" x14ac:dyDescent="0.25">
      <c r="A1" s="1" t="s">
        <v>25</v>
      </c>
    </row>
    <row r="2" spans="1:86" s="2" customFormat="1" ht="90" x14ac:dyDescent="0.25">
      <c r="A2" s="3" t="s">
        <v>59</v>
      </c>
      <c r="B2" s="3" t="s">
        <v>26</v>
      </c>
      <c r="C2" s="3" t="s">
        <v>42</v>
      </c>
      <c r="D2" s="3" t="s">
        <v>43</v>
      </c>
      <c r="E2" s="3" t="s">
        <v>66</v>
      </c>
      <c r="F2" s="21" t="s">
        <v>27</v>
      </c>
      <c r="G2" s="9" t="s">
        <v>56</v>
      </c>
      <c r="H2" s="8" t="s">
        <v>28</v>
      </c>
      <c r="I2" s="8" t="s">
        <v>29</v>
      </c>
      <c r="J2" s="8" t="s">
        <v>30</v>
      </c>
      <c r="K2" s="8" t="s">
        <v>31</v>
      </c>
      <c r="L2" s="8" t="s">
        <v>32</v>
      </c>
      <c r="M2" s="8" t="s">
        <v>55</v>
      </c>
      <c r="N2" s="8" t="s">
        <v>33</v>
      </c>
      <c r="P2" s="22" t="s">
        <v>44</v>
      </c>
      <c r="Q2" s="23" t="s">
        <v>56</v>
      </c>
      <c r="R2" s="8" t="s">
        <v>28</v>
      </c>
      <c r="S2" s="8" t="s">
        <v>29</v>
      </c>
      <c r="T2" s="8" t="s">
        <v>30</v>
      </c>
      <c r="U2" s="8" t="s">
        <v>31</v>
      </c>
      <c r="V2" s="8" t="s">
        <v>32</v>
      </c>
      <c r="W2" s="8" t="s">
        <v>55</v>
      </c>
      <c r="X2" s="8" t="s">
        <v>33</v>
      </c>
      <c r="Z2" s="22" t="s">
        <v>45</v>
      </c>
      <c r="AA2" s="23" t="s">
        <v>56</v>
      </c>
      <c r="AB2" s="8" t="s">
        <v>28</v>
      </c>
      <c r="AC2" s="8" t="s">
        <v>29</v>
      </c>
      <c r="AD2" s="8" t="s">
        <v>30</v>
      </c>
      <c r="AE2" s="8" t="s">
        <v>31</v>
      </c>
      <c r="AF2" s="8" t="s">
        <v>32</v>
      </c>
      <c r="AG2" s="8" t="s">
        <v>55</v>
      </c>
      <c r="AH2" s="8" t="s">
        <v>33</v>
      </c>
      <c r="AJ2" s="22" t="s">
        <v>46</v>
      </c>
      <c r="AK2" s="23" t="s">
        <v>56</v>
      </c>
      <c r="AL2" s="8" t="s">
        <v>28</v>
      </c>
      <c r="AM2" s="8" t="s">
        <v>29</v>
      </c>
      <c r="AN2" s="8" t="s">
        <v>30</v>
      </c>
      <c r="AO2" s="8" t="s">
        <v>31</v>
      </c>
      <c r="AP2" s="8" t="s">
        <v>32</v>
      </c>
      <c r="AQ2" s="8" t="s">
        <v>55</v>
      </c>
      <c r="AR2" s="8" t="s">
        <v>33</v>
      </c>
      <c r="AT2" s="22" t="s">
        <v>47</v>
      </c>
      <c r="AU2" s="23" t="s">
        <v>56</v>
      </c>
      <c r="AV2" s="8" t="s">
        <v>28</v>
      </c>
      <c r="AW2" s="8" t="s">
        <v>29</v>
      </c>
      <c r="AX2" s="8" t="s">
        <v>30</v>
      </c>
      <c r="AY2" s="8" t="s">
        <v>31</v>
      </c>
      <c r="AZ2" s="8" t="s">
        <v>32</v>
      </c>
      <c r="BA2" s="8" t="s">
        <v>55</v>
      </c>
      <c r="BB2" s="8" t="s">
        <v>33</v>
      </c>
      <c r="BD2" s="22" t="s">
        <v>48</v>
      </c>
      <c r="BE2" s="23" t="s">
        <v>56</v>
      </c>
      <c r="BF2" s="8" t="s">
        <v>49</v>
      </c>
      <c r="BG2" s="8" t="s">
        <v>50</v>
      </c>
      <c r="BH2" s="8" t="s">
        <v>51</v>
      </c>
      <c r="BI2" s="8" t="s">
        <v>52</v>
      </c>
      <c r="BJ2" s="8" t="s">
        <v>53</v>
      </c>
      <c r="BK2" s="8" t="s">
        <v>54</v>
      </c>
      <c r="BM2" s="22" t="s">
        <v>57</v>
      </c>
      <c r="BN2" s="23" t="s">
        <v>56</v>
      </c>
      <c r="BO2" s="8" t="s">
        <v>49</v>
      </c>
      <c r="BP2" s="8" t="s">
        <v>50</v>
      </c>
      <c r="BQ2" s="8" t="s">
        <v>51</v>
      </c>
      <c r="BR2" s="8" t="s">
        <v>52</v>
      </c>
      <c r="BS2" s="8" t="s">
        <v>53</v>
      </c>
      <c r="BT2" s="8" t="s">
        <v>54</v>
      </c>
      <c r="BV2" s="22" t="s">
        <v>58</v>
      </c>
      <c r="BW2" s="23" t="s">
        <v>56</v>
      </c>
      <c r="BX2" s="8" t="s">
        <v>49</v>
      </c>
      <c r="BY2" s="8" t="s">
        <v>50</v>
      </c>
      <c r="BZ2" s="8" t="s">
        <v>51</v>
      </c>
      <c r="CA2" s="8" t="s">
        <v>52</v>
      </c>
      <c r="CB2" s="8" t="s">
        <v>53</v>
      </c>
      <c r="CC2" s="8" t="s">
        <v>54</v>
      </c>
      <c r="CE2" s="8" t="s">
        <v>61</v>
      </c>
      <c r="CF2" s="3" t="s">
        <v>72</v>
      </c>
      <c r="CG2" s="8" t="s">
        <v>68</v>
      </c>
      <c r="CH2" s="8" t="s">
        <v>76</v>
      </c>
    </row>
    <row r="3" spans="1:86" x14ac:dyDescent="0.25">
      <c r="A3" s="1" t="s">
        <v>60</v>
      </c>
      <c r="D3">
        <v>1</v>
      </c>
      <c r="G3">
        <v>1</v>
      </c>
      <c r="Q3">
        <v>1</v>
      </c>
      <c r="AA3">
        <v>1</v>
      </c>
      <c r="AK3">
        <v>1</v>
      </c>
      <c r="BB3">
        <v>1</v>
      </c>
      <c r="BJ3">
        <v>1</v>
      </c>
      <c r="BO3">
        <v>1</v>
      </c>
      <c r="CB3">
        <v>1</v>
      </c>
    </row>
    <row r="4" spans="1:86" x14ac:dyDescent="0.25">
      <c r="A4" s="1" t="s">
        <v>60</v>
      </c>
      <c r="D4">
        <v>1</v>
      </c>
      <c r="H4">
        <v>1</v>
      </c>
      <c r="T4">
        <v>1</v>
      </c>
      <c r="AD4">
        <v>1</v>
      </c>
      <c r="AO4">
        <v>1</v>
      </c>
      <c r="BB4">
        <v>1</v>
      </c>
      <c r="BJ4">
        <v>1</v>
      </c>
      <c r="BS4">
        <v>1</v>
      </c>
      <c r="CB4">
        <v>1</v>
      </c>
      <c r="CE4" s="4" t="s">
        <v>62</v>
      </c>
    </row>
    <row r="5" spans="1:86" ht="30" x14ac:dyDescent="0.25">
      <c r="A5" s="1" t="s">
        <v>60</v>
      </c>
      <c r="D5">
        <v>1</v>
      </c>
      <c r="G5">
        <v>1</v>
      </c>
      <c r="U5">
        <v>1</v>
      </c>
      <c r="AA5">
        <v>1</v>
      </c>
      <c r="AP5">
        <v>1</v>
      </c>
      <c r="AU5">
        <v>1</v>
      </c>
      <c r="BG5">
        <v>1</v>
      </c>
      <c r="BQ5">
        <v>1</v>
      </c>
      <c r="BY5">
        <v>1</v>
      </c>
      <c r="CE5" s="4" t="s">
        <v>63</v>
      </c>
    </row>
    <row r="6" spans="1:86" x14ac:dyDescent="0.25">
      <c r="A6" s="1" t="s">
        <v>60</v>
      </c>
      <c r="D6">
        <v>1</v>
      </c>
      <c r="H6">
        <v>1</v>
      </c>
      <c r="R6">
        <v>1</v>
      </c>
      <c r="AE6">
        <v>1</v>
      </c>
      <c r="AQ6">
        <v>1</v>
      </c>
      <c r="BB6">
        <v>1</v>
      </c>
      <c r="BK6">
        <v>1</v>
      </c>
      <c r="BP6">
        <v>1</v>
      </c>
      <c r="BY6">
        <v>1</v>
      </c>
      <c r="CE6" s="4" t="s">
        <v>64</v>
      </c>
    </row>
    <row r="7" spans="1:86" ht="30" x14ac:dyDescent="0.25">
      <c r="A7" s="1" t="s">
        <v>60</v>
      </c>
      <c r="C7">
        <v>1</v>
      </c>
      <c r="I7">
        <v>1</v>
      </c>
      <c r="V7">
        <v>1</v>
      </c>
      <c r="AF7">
        <v>1</v>
      </c>
      <c r="AM7">
        <v>1</v>
      </c>
      <c r="AW7">
        <v>1</v>
      </c>
      <c r="BJ7">
        <v>1</v>
      </c>
      <c r="BS7">
        <v>1</v>
      </c>
      <c r="CB7">
        <v>1</v>
      </c>
      <c r="CE7" s="4" t="s">
        <v>73</v>
      </c>
      <c r="CF7">
        <v>1</v>
      </c>
    </row>
    <row r="8" spans="1:86" x14ac:dyDescent="0.25">
      <c r="A8" s="1" t="s">
        <v>60</v>
      </c>
      <c r="E8">
        <v>1</v>
      </c>
      <c r="H8">
        <v>1</v>
      </c>
      <c r="S8">
        <v>1</v>
      </c>
      <c r="AB8">
        <v>1</v>
      </c>
      <c r="AO8">
        <v>1</v>
      </c>
      <c r="AW8">
        <v>1</v>
      </c>
      <c r="BG8">
        <v>1</v>
      </c>
      <c r="BP8">
        <v>1</v>
      </c>
      <c r="BY8">
        <v>1</v>
      </c>
      <c r="CE8" s="4" t="s">
        <v>65</v>
      </c>
      <c r="CG8">
        <v>1</v>
      </c>
    </row>
    <row r="9" spans="1:86" x14ac:dyDescent="0.25">
      <c r="A9" s="1" t="s">
        <v>60</v>
      </c>
      <c r="D9">
        <v>1</v>
      </c>
      <c r="H9">
        <v>1</v>
      </c>
      <c r="S9">
        <v>2</v>
      </c>
      <c r="AB9">
        <v>1</v>
      </c>
      <c r="AM9">
        <v>1</v>
      </c>
      <c r="AV9">
        <v>1</v>
      </c>
      <c r="BF9">
        <v>1</v>
      </c>
      <c r="BP9">
        <v>1</v>
      </c>
      <c r="BY9">
        <v>1</v>
      </c>
      <c r="CE9" s="4" t="s">
        <v>67</v>
      </c>
      <c r="CF9">
        <v>1</v>
      </c>
    </row>
    <row r="10" spans="1:86" x14ac:dyDescent="0.25">
      <c r="A10" s="1" t="s">
        <v>60</v>
      </c>
      <c r="D10">
        <v>1</v>
      </c>
      <c r="H10">
        <v>1</v>
      </c>
      <c r="R10">
        <v>1</v>
      </c>
      <c r="AC10">
        <v>1</v>
      </c>
      <c r="AM10">
        <v>1</v>
      </c>
      <c r="BB10">
        <v>1</v>
      </c>
      <c r="BJ10">
        <v>1</v>
      </c>
      <c r="BS10">
        <v>1</v>
      </c>
      <c r="CB10">
        <v>1</v>
      </c>
      <c r="CE10" s="4" t="s">
        <v>68</v>
      </c>
      <c r="CG10">
        <v>1</v>
      </c>
    </row>
    <row r="11" spans="1:86" x14ac:dyDescent="0.25">
      <c r="A11" s="1" t="s">
        <v>60</v>
      </c>
      <c r="H11">
        <v>1</v>
      </c>
      <c r="T11">
        <v>1</v>
      </c>
      <c r="AC11">
        <v>1</v>
      </c>
      <c r="AL11">
        <v>1</v>
      </c>
      <c r="AV11">
        <v>1</v>
      </c>
      <c r="BG11">
        <v>1</v>
      </c>
      <c r="BP11">
        <v>1</v>
      </c>
      <c r="BX11">
        <v>1</v>
      </c>
      <c r="CE11" s="4" t="s">
        <v>69</v>
      </c>
      <c r="CH11">
        <v>1</v>
      </c>
    </row>
    <row r="12" spans="1:86" ht="30" x14ac:dyDescent="0.25">
      <c r="A12" s="1" t="s">
        <v>60</v>
      </c>
      <c r="E12">
        <v>1</v>
      </c>
      <c r="H12">
        <v>1</v>
      </c>
      <c r="V12">
        <v>1</v>
      </c>
      <c r="AE12">
        <v>1</v>
      </c>
      <c r="AP12">
        <v>1</v>
      </c>
      <c r="AY12">
        <v>1</v>
      </c>
      <c r="BH12">
        <v>1</v>
      </c>
      <c r="BQ12">
        <v>1</v>
      </c>
      <c r="BZ12">
        <v>1</v>
      </c>
      <c r="CE12" s="4" t="s">
        <v>70</v>
      </c>
    </row>
    <row r="13" spans="1:86" x14ac:dyDescent="0.25">
      <c r="A13" s="1" t="s">
        <v>60</v>
      </c>
      <c r="C13">
        <v>1</v>
      </c>
      <c r="G13">
        <v>1</v>
      </c>
      <c r="Q13">
        <v>1</v>
      </c>
      <c r="AA13">
        <v>1</v>
      </c>
      <c r="AK13">
        <v>1</v>
      </c>
      <c r="AU13">
        <v>1</v>
      </c>
      <c r="BE13">
        <v>1</v>
      </c>
      <c r="BN13">
        <v>1</v>
      </c>
      <c r="BW13">
        <v>1</v>
      </c>
      <c r="CE13" s="4" t="s">
        <v>71</v>
      </c>
      <c r="CF13">
        <v>1</v>
      </c>
    </row>
    <row r="14" spans="1:86" x14ac:dyDescent="0.25">
      <c r="A14" s="1" t="s">
        <v>60</v>
      </c>
      <c r="CE14" s="4" t="s">
        <v>74</v>
      </c>
      <c r="CF14">
        <v>1</v>
      </c>
    </row>
    <row r="15" spans="1:86" ht="30" x14ac:dyDescent="0.25">
      <c r="A15" s="1" t="s">
        <v>60</v>
      </c>
      <c r="CE15" s="4" t="s">
        <v>75</v>
      </c>
      <c r="CH15">
        <v>1</v>
      </c>
    </row>
    <row r="16" spans="1:86" x14ac:dyDescent="0.25">
      <c r="A16" s="1" t="s">
        <v>60</v>
      </c>
      <c r="CE16" s="4" t="s">
        <v>77</v>
      </c>
    </row>
    <row r="17" spans="1:83" x14ac:dyDescent="0.25">
      <c r="A17" s="1" t="s">
        <v>60</v>
      </c>
      <c r="CE17" s="4" t="s">
        <v>78</v>
      </c>
    </row>
    <row r="18" spans="1:83" x14ac:dyDescent="0.25">
      <c r="A18" s="1" t="s">
        <v>60</v>
      </c>
      <c r="D18">
        <v>1</v>
      </c>
      <c r="I18">
        <v>1</v>
      </c>
      <c r="X18">
        <v>1</v>
      </c>
      <c r="AG18">
        <v>1</v>
      </c>
      <c r="AQ18">
        <v>1</v>
      </c>
      <c r="BB18">
        <v>1</v>
      </c>
      <c r="BJ18">
        <v>1</v>
      </c>
      <c r="BS18">
        <v>1</v>
      </c>
      <c r="CB18">
        <v>1</v>
      </c>
      <c r="CE18" s="4" t="s">
        <v>96</v>
      </c>
    </row>
    <row r="19" spans="1:83" x14ac:dyDescent="0.25">
      <c r="A19" s="1" t="s">
        <v>60</v>
      </c>
      <c r="D19">
        <v>1</v>
      </c>
      <c r="M19">
        <v>1</v>
      </c>
      <c r="W19">
        <v>1</v>
      </c>
      <c r="AD19">
        <v>1</v>
      </c>
      <c r="AN19">
        <v>1</v>
      </c>
      <c r="AX19">
        <v>1</v>
      </c>
      <c r="BJ19">
        <v>1</v>
      </c>
      <c r="BS19">
        <v>1</v>
      </c>
      <c r="CB19">
        <v>1</v>
      </c>
    </row>
    <row r="20" spans="1:83" x14ac:dyDescent="0.25">
      <c r="A20" s="1" t="s">
        <v>60</v>
      </c>
      <c r="D20">
        <v>1</v>
      </c>
      <c r="J20">
        <v>1</v>
      </c>
      <c r="U20">
        <v>1</v>
      </c>
      <c r="AC20">
        <v>1</v>
      </c>
      <c r="AP20">
        <v>1</v>
      </c>
      <c r="AX20">
        <v>1</v>
      </c>
      <c r="BJ20">
        <v>1</v>
      </c>
      <c r="BS20">
        <v>1</v>
      </c>
      <c r="CB20">
        <v>1</v>
      </c>
    </row>
    <row r="21" spans="1:83" x14ac:dyDescent="0.25">
      <c r="A21" s="1" t="s">
        <v>190</v>
      </c>
      <c r="D21">
        <v>1</v>
      </c>
      <c r="H21">
        <v>1</v>
      </c>
      <c r="S21">
        <v>1</v>
      </c>
      <c r="AD21">
        <v>1</v>
      </c>
      <c r="AN21">
        <v>1</v>
      </c>
      <c r="BB21">
        <v>1</v>
      </c>
      <c r="BG21">
        <v>1</v>
      </c>
      <c r="BP21">
        <v>1</v>
      </c>
      <c r="BY21">
        <v>1</v>
      </c>
    </row>
    <row r="22" spans="1:83" x14ac:dyDescent="0.25">
      <c r="A22" s="1" t="s">
        <v>190</v>
      </c>
      <c r="D22">
        <v>1</v>
      </c>
      <c r="J22">
        <v>1</v>
      </c>
      <c r="T22">
        <v>1</v>
      </c>
      <c r="AH22">
        <v>1</v>
      </c>
      <c r="AO22">
        <v>1</v>
      </c>
      <c r="BB22">
        <v>1</v>
      </c>
      <c r="BJ22">
        <v>1</v>
      </c>
      <c r="BS22">
        <v>1</v>
      </c>
      <c r="CB22">
        <v>1</v>
      </c>
    </row>
    <row r="23" spans="1:83" ht="90" x14ac:dyDescent="0.25">
      <c r="A23" s="1" t="s">
        <v>190</v>
      </c>
      <c r="D23">
        <v>1</v>
      </c>
      <c r="H23">
        <v>1</v>
      </c>
      <c r="T23">
        <v>1</v>
      </c>
      <c r="AC23">
        <v>1</v>
      </c>
      <c r="AO23">
        <v>1</v>
      </c>
      <c r="BB23">
        <v>1</v>
      </c>
      <c r="BH23">
        <v>1</v>
      </c>
      <c r="BQ23">
        <v>1</v>
      </c>
      <c r="BY23">
        <v>1</v>
      </c>
      <c r="CE23" s="4" t="s">
        <v>313</v>
      </c>
    </row>
    <row r="24" spans="1:83" ht="120" x14ac:dyDescent="0.25">
      <c r="A24" s="1" t="s">
        <v>190</v>
      </c>
      <c r="E24">
        <v>1</v>
      </c>
      <c r="I24">
        <v>1</v>
      </c>
      <c r="S24">
        <v>1</v>
      </c>
      <c r="AD24">
        <v>1</v>
      </c>
      <c r="AO24">
        <v>1</v>
      </c>
      <c r="AY24">
        <v>1</v>
      </c>
      <c r="BG24">
        <v>1</v>
      </c>
      <c r="BP24">
        <v>1</v>
      </c>
      <c r="BY24">
        <v>1</v>
      </c>
      <c r="CE24" s="4" t="s">
        <v>314</v>
      </c>
    </row>
    <row r="25" spans="1:83" x14ac:dyDescent="0.25">
      <c r="A25" s="1" t="s">
        <v>190</v>
      </c>
      <c r="E25">
        <v>1</v>
      </c>
      <c r="H25">
        <v>1</v>
      </c>
      <c r="U25">
        <v>1</v>
      </c>
      <c r="AC25">
        <v>1</v>
      </c>
      <c r="AO25">
        <v>1</v>
      </c>
      <c r="AW25">
        <v>1</v>
      </c>
      <c r="BG25">
        <v>1</v>
      </c>
      <c r="BP25">
        <v>1</v>
      </c>
      <c r="BY25">
        <v>1</v>
      </c>
    </row>
    <row r="26" spans="1:83" ht="45" x14ac:dyDescent="0.25">
      <c r="A26" s="1" t="s">
        <v>190</v>
      </c>
      <c r="D26">
        <v>1</v>
      </c>
      <c r="L26">
        <v>1</v>
      </c>
      <c r="W26">
        <v>1</v>
      </c>
      <c r="AG26">
        <v>1</v>
      </c>
      <c r="AQ26">
        <v>1</v>
      </c>
      <c r="BB26">
        <v>1</v>
      </c>
      <c r="BI26">
        <v>1</v>
      </c>
      <c r="BS26">
        <v>1</v>
      </c>
      <c r="CA26">
        <v>1</v>
      </c>
      <c r="CE26" s="4" t="s">
        <v>315</v>
      </c>
    </row>
    <row r="27" spans="1:83" ht="60" x14ac:dyDescent="0.25">
      <c r="A27" s="1" t="s">
        <v>190</v>
      </c>
      <c r="C27">
        <v>1</v>
      </c>
      <c r="K27">
        <v>1</v>
      </c>
      <c r="W27">
        <v>1</v>
      </c>
      <c r="AG27">
        <v>1</v>
      </c>
      <c r="AQ27">
        <v>1</v>
      </c>
      <c r="AY27">
        <v>1</v>
      </c>
      <c r="BI27">
        <v>1</v>
      </c>
      <c r="BS27">
        <v>1</v>
      </c>
      <c r="CB27">
        <v>1</v>
      </c>
      <c r="CE27" s="4" t="s">
        <v>316</v>
      </c>
    </row>
    <row r="28" spans="1:83" x14ac:dyDescent="0.25">
      <c r="A28" s="1" t="s">
        <v>190</v>
      </c>
      <c r="C28">
        <v>1</v>
      </c>
      <c r="L28">
        <v>1</v>
      </c>
      <c r="V28">
        <v>1</v>
      </c>
      <c r="AF28">
        <v>1</v>
      </c>
      <c r="AR28">
        <v>1</v>
      </c>
      <c r="BB28">
        <v>1</v>
      </c>
      <c r="BH28">
        <v>1</v>
      </c>
      <c r="BP28">
        <v>1</v>
      </c>
      <c r="CC28">
        <v>1</v>
      </c>
      <c r="CE28" s="4" t="s">
        <v>317</v>
      </c>
    </row>
    <row r="29" spans="1:83" ht="30" x14ac:dyDescent="0.25">
      <c r="A29" s="1" t="s">
        <v>190</v>
      </c>
      <c r="C29">
        <v>1</v>
      </c>
      <c r="I29">
        <v>1</v>
      </c>
      <c r="T29">
        <v>1</v>
      </c>
      <c r="AD29">
        <v>1</v>
      </c>
      <c r="AO29">
        <v>1</v>
      </c>
      <c r="BB29">
        <v>1</v>
      </c>
      <c r="BG29">
        <v>1</v>
      </c>
      <c r="BT29">
        <v>1</v>
      </c>
      <c r="CC29">
        <v>1</v>
      </c>
      <c r="CE29" s="4" t="s">
        <v>318</v>
      </c>
    </row>
    <row r="30" spans="1:83" ht="30" x14ac:dyDescent="0.25">
      <c r="A30" s="1" t="s">
        <v>190</v>
      </c>
      <c r="E30">
        <v>1</v>
      </c>
      <c r="I30">
        <v>1</v>
      </c>
      <c r="T30">
        <v>1</v>
      </c>
      <c r="AD30">
        <v>1</v>
      </c>
      <c r="AO30">
        <v>1</v>
      </c>
      <c r="BB30">
        <v>1</v>
      </c>
      <c r="BG30">
        <v>1</v>
      </c>
      <c r="BP30">
        <v>1</v>
      </c>
      <c r="BY30">
        <v>1</v>
      </c>
      <c r="CE30" s="4" t="s">
        <v>319</v>
      </c>
    </row>
    <row r="31" spans="1:83" x14ac:dyDescent="0.25">
      <c r="A31" s="1" t="s">
        <v>226</v>
      </c>
      <c r="C31">
        <v>1</v>
      </c>
      <c r="J31">
        <v>1</v>
      </c>
      <c r="U31">
        <v>1</v>
      </c>
      <c r="AE31">
        <v>1</v>
      </c>
      <c r="AM31">
        <v>1</v>
      </c>
      <c r="AW31">
        <v>1</v>
      </c>
    </row>
    <row r="32" spans="1:83" x14ac:dyDescent="0.25">
      <c r="A32" s="1" t="s">
        <v>226</v>
      </c>
      <c r="C32">
        <v>1</v>
      </c>
      <c r="J32">
        <v>1</v>
      </c>
      <c r="U32">
        <v>1</v>
      </c>
      <c r="AE32">
        <v>1</v>
      </c>
      <c r="AN32">
        <v>1</v>
      </c>
      <c r="AX32">
        <v>1</v>
      </c>
      <c r="BF32">
        <v>1</v>
      </c>
      <c r="BP32">
        <v>1</v>
      </c>
      <c r="BY32">
        <v>1</v>
      </c>
    </row>
    <row r="33" spans="1:83" x14ac:dyDescent="0.25">
      <c r="A33" s="1" t="s">
        <v>226</v>
      </c>
      <c r="D33">
        <v>1</v>
      </c>
      <c r="L33">
        <v>1</v>
      </c>
      <c r="W33">
        <v>1</v>
      </c>
      <c r="AF33">
        <v>1</v>
      </c>
      <c r="AP33">
        <v>1</v>
      </c>
      <c r="BB33">
        <v>1</v>
      </c>
      <c r="BJ33">
        <v>1</v>
      </c>
      <c r="BP33">
        <v>1</v>
      </c>
      <c r="BY33">
        <v>1</v>
      </c>
    </row>
    <row r="34" spans="1:83" ht="30" x14ac:dyDescent="0.25">
      <c r="A34" s="1" t="s">
        <v>382</v>
      </c>
      <c r="D34">
        <v>1</v>
      </c>
      <c r="H34">
        <v>1</v>
      </c>
      <c r="R34">
        <v>1</v>
      </c>
      <c r="AB34">
        <v>1</v>
      </c>
      <c r="AL34">
        <v>1</v>
      </c>
      <c r="AV34">
        <v>1</v>
      </c>
      <c r="BF34">
        <v>1</v>
      </c>
      <c r="BO34">
        <v>1</v>
      </c>
      <c r="BX34">
        <v>1</v>
      </c>
      <c r="CE34" s="4" t="s">
        <v>383</v>
      </c>
    </row>
    <row r="35" spans="1:83" x14ac:dyDescent="0.25">
      <c r="A35" s="1" t="s">
        <v>382</v>
      </c>
      <c r="D35">
        <v>1</v>
      </c>
      <c r="M35">
        <v>1</v>
      </c>
      <c r="W35">
        <v>1</v>
      </c>
      <c r="AG35">
        <v>1</v>
      </c>
      <c r="AQ35">
        <v>1</v>
      </c>
      <c r="BA35">
        <v>1</v>
      </c>
      <c r="BJ35">
        <v>1</v>
      </c>
      <c r="BS35">
        <v>1</v>
      </c>
      <c r="CB35">
        <v>1</v>
      </c>
    </row>
    <row r="36" spans="1:83" x14ac:dyDescent="0.25">
      <c r="A36" s="1" t="s">
        <v>382</v>
      </c>
      <c r="D36">
        <v>1</v>
      </c>
      <c r="M36">
        <v>1</v>
      </c>
      <c r="W36">
        <v>1</v>
      </c>
      <c r="AG36">
        <v>1</v>
      </c>
      <c r="AQ36">
        <v>1</v>
      </c>
      <c r="BA36">
        <v>1</v>
      </c>
      <c r="BJ36">
        <v>1</v>
      </c>
      <c r="BS36">
        <v>1</v>
      </c>
      <c r="CB36">
        <v>1</v>
      </c>
    </row>
    <row r="37" spans="1:83" x14ac:dyDescent="0.25">
      <c r="A37" s="1" t="s">
        <v>382</v>
      </c>
      <c r="E37">
        <v>1</v>
      </c>
      <c r="M37">
        <v>1</v>
      </c>
      <c r="V37">
        <v>1</v>
      </c>
      <c r="AE37">
        <v>1</v>
      </c>
      <c r="AO37">
        <v>1</v>
      </c>
      <c r="BB37">
        <v>1</v>
      </c>
      <c r="BK37">
        <v>1</v>
      </c>
      <c r="BT37">
        <v>1</v>
      </c>
      <c r="BZ37">
        <v>1</v>
      </c>
    </row>
    <row r="38" spans="1:83" ht="60" x14ac:dyDescent="0.25">
      <c r="A38" s="1" t="s">
        <v>192</v>
      </c>
      <c r="C38">
        <v>1</v>
      </c>
      <c r="H38">
        <v>1</v>
      </c>
      <c r="U38">
        <v>1</v>
      </c>
      <c r="AC38">
        <v>1</v>
      </c>
      <c r="AP38">
        <v>1</v>
      </c>
      <c r="BB38">
        <v>1</v>
      </c>
      <c r="BH38">
        <v>1</v>
      </c>
      <c r="BQ38">
        <v>1</v>
      </c>
      <c r="BZ38">
        <v>1</v>
      </c>
      <c r="CE38" s="4" t="s">
        <v>445</v>
      </c>
    </row>
    <row r="39" spans="1:83" x14ac:dyDescent="0.25">
      <c r="A39" s="1" t="s">
        <v>192</v>
      </c>
      <c r="D39">
        <v>1</v>
      </c>
      <c r="L39">
        <v>1</v>
      </c>
      <c r="V39">
        <v>1</v>
      </c>
      <c r="AF39">
        <v>1</v>
      </c>
      <c r="AO39">
        <v>1</v>
      </c>
      <c r="AY39">
        <v>1</v>
      </c>
      <c r="BH39">
        <v>1</v>
      </c>
      <c r="BT39">
        <v>1</v>
      </c>
      <c r="BY39">
        <v>1</v>
      </c>
    </row>
    <row r="40" spans="1:83" ht="45" x14ac:dyDescent="0.25">
      <c r="A40" s="1" t="s">
        <v>192</v>
      </c>
      <c r="D40">
        <v>1</v>
      </c>
      <c r="H40">
        <v>1</v>
      </c>
      <c r="T40">
        <v>1</v>
      </c>
      <c r="AD40">
        <v>1</v>
      </c>
      <c r="AN40">
        <v>1</v>
      </c>
      <c r="BB40">
        <v>1</v>
      </c>
      <c r="BG40">
        <v>1</v>
      </c>
      <c r="BP40">
        <v>1</v>
      </c>
      <c r="CB40">
        <v>1</v>
      </c>
      <c r="CE40" s="4" t="s">
        <v>446</v>
      </c>
    </row>
    <row r="41" spans="1:83" ht="30" x14ac:dyDescent="0.25">
      <c r="A41" s="1" t="s">
        <v>192</v>
      </c>
      <c r="D41">
        <v>1</v>
      </c>
      <c r="I41">
        <v>1</v>
      </c>
      <c r="U41">
        <v>1</v>
      </c>
      <c r="AH41">
        <v>1</v>
      </c>
      <c r="AN41">
        <v>1</v>
      </c>
      <c r="AW41">
        <v>1</v>
      </c>
      <c r="BG41">
        <v>1</v>
      </c>
      <c r="BP41">
        <v>1</v>
      </c>
      <c r="BY41">
        <v>1</v>
      </c>
      <c r="CE41" s="4" t="s">
        <v>447</v>
      </c>
    </row>
    <row r="42" spans="1:83" x14ac:dyDescent="0.25">
      <c r="A42" s="1" t="s">
        <v>192</v>
      </c>
      <c r="D42">
        <v>1</v>
      </c>
      <c r="J42">
        <v>1</v>
      </c>
      <c r="X42">
        <v>1</v>
      </c>
      <c r="AG42">
        <v>1</v>
      </c>
      <c r="AP42">
        <v>1</v>
      </c>
      <c r="BB42">
        <v>1</v>
      </c>
      <c r="BH42">
        <v>1</v>
      </c>
      <c r="BS42">
        <v>1</v>
      </c>
      <c r="CA42">
        <v>1</v>
      </c>
    </row>
    <row r="43" spans="1:83" ht="30" x14ac:dyDescent="0.25">
      <c r="A43" s="1" t="s">
        <v>192</v>
      </c>
      <c r="D43">
        <v>1</v>
      </c>
      <c r="J43">
        <v>1</v>
      </c>
      <c r="W43">
        <v>1</v>
      </c>
      <c r="AG43">
        <v>1</v>
      </c>
      <c r="AP43">
        <v>1</v>
      </c>
      <c r="BB43">
        <v>1</v>
      </c>
      <c r="BH43">
        <v>1</v>
      </c>
      <c r="BS43">
        <v>1</v>
      </c>
      <c r="CA43">
        <v>1</v>
      </c>
      <c r="CE43" s="4" t="s">
        <v>448</v>
      </c>
    </row>
    <row r="44" spans="1:83" x14ac:dyDescent="0.25">
      <c r="A44" s="1" t="s">
        <v>192</v>
      </c>
      <c r="D44">
        <v>1</v>
      </c>
      <c r="H44">
        <v>1</v>
      </c>
      <c r="T44">
        <v>1</v>
      </c>
      <c r="AD44">
        <v>1</v>
      </c>
      <c r="AO44">
        <v>1</v>
      </c>
      <c r="AX44">
        <v>1</v>
      </c>
      <c r="BH44">
        <v>1</v>
      </c>
      <c r="BQ44">
        <v>1</v>
      </c>
      <c r="BZ44">
        <v>1</v>
      </c>
    </row>
    <row r="45" spans="1:83" x14ac:dyDescent="0.25">
      <c r="A45" s="1" t="s">
        <v>192</v>
      </c>
      <c r="C45">
        <v>1</v>
      </c>
      <c r="J45">
        <v>1</v>
      </c>
      <c r="W45">
        <v>1</v>
      </c>
      <c r="AG45">
        <v>1</v>
      </c>
      <c r="AQ45">
        <v>1</v>
      </c>
      <c r="BB45">
        <v>1</v>
      </c>
      <c r="BJ45">
        <v>1</v>
      </c>
      <c r="BS45">
        <v>1</v>
      </c>
      <c r="CB45">
        <v>1</v>
      </c>
    </row>
    <row r="46" spans="1:83" x14ac:dyDescent="0.25">
      <c r="A46" s="1" t="s">
        <v>192</v>
      </c>
      <c r="C46">
        <v>1</v>
      </c>
      <c r="L46">
        <v>1</v>
      </c>
      <c r="U46">
        <v>1</v>
      </c>
      <c r="AD46">
        <v>1</v>
      </c>
      <c r="AP46">
        <v>1</v>
      </c>
      <c r="BB46">
        <v>1</v>
      </c>
      <c r="BG46">
        <v>1</v>
      </c>
      <c r="BP46">
        <v>1</v>
      </c>
      <c r="BX46">
        <v>1</v>
      </c>
    </row>
    <row r="47" spans="1:83" ht="180" x14ac:dyDescent="0.25">
      <c r="A47" s="1" t="s">
        <v>192</v>
      </c>
      <c r="E47">
        <v>1</v>
      </c>
      <c r="K47">
        <v>1</v>
      </c>
      <c r="T47">
        <v>1</v>
      </c>
      <c r="AF47">
        <v>1</v>
      </c>
      <c r="AQ47">
        <v>1</v>
      </c>
      <c r="BB47">
        <v>1</v>
      </c>
      <c r="BF47">
        <v>1</v>
      </c>
      <c r="BT47">
        <v>1</v>
      </c>
      <c r="CC47">
        <v>1</v>
      </c>
      <c r="CE47" s="4" t="s">
        <v>449</v>
      </c>
    </row>
    <row r="49" spans="1:83" x14ac:dyDescent="0.25">
      <c r="A49" s="1" t="s">
        <v>491</v>
      </c>
      <c r="C49">
        <v>43</v>
      </c>
      <c r="D49">
        <v>169</v>
      </c>
      <c r="E49">
        <v>20</v>
      </c>
      <c r="H49">
        <v>43</v>
      </c>
      <c r="I49">
        <v>37</v>
      </c>
      <c r="J49">
        <v>33</v>
      </c>
      <c r="K49">
        <v>48</v>
      </c>
      <c r="L49">
        <v>28</v>
      </c>
      <c r="M49">
        <v>16</v>
      </c>
      <c r="N49">
        <v>27</v>
      </c>
      <c r="R49">
        <v>11</v>
      </c>
      <c r="S49">
        <v>26</v>
      </c>
      <c r="T49">
        <v>34</v>
      </c>
      <c r="U49">
        <v>54</v>
      </c>
      <c r="V49">
        <v>34</v>
      </c>
      <c r="W49">
        <v>28</v>
      </c>
      <c r="X49">
        <v>45</v>
      </c>
      <c r="AB49">
        <v>18</v>
      </c>
      <c r="AC49">
        <v>16</v>
      </c>
      <c r="AD49">
        <v>49</v>
      </c>
      <c r="AE49">
        <v>63</v>
      </c>
      <c r="AF49">
        <v>36</v>
      </c>
      <c r="AG49">
        <v>29</v>
      </c>
      <c r="AH49">
        <v>21</v>
      </c>
      <c r="AL49">
        <v>9</v>
      </c>
      <c r="AM49">
        <v>12</v>
      </c>
      <c r="AN49">
        <v>34</v>
      </c>
      <c r="AO49">
        <v>60</v>
      </c>
      <c r="AP49">
        <v>56</v>
      </c>
      <c r="AQ49">
        <v>103</v>
      </c>
      <c r="AR49">
        <v>70</v>
      </c>
      <c r="AV49">
        <v>13</v>
      </c>
      <c r="AW49">
        <v>7</v>
      </c>
      <c r="AX49">
        <v>31</v>
      </c>
      <c r="AY49">
        <v>39</v>
      </c>
      <c r="AZ49">
        <v>27</v>
      </c>
      <c r="BA49">
        <v>26</v>
      </c>
      <c r="BB49">
        <v>89</v>
      </c>
      <c r="BF49">
        <v>38</v>
      </c>
      <c r="BG49">
        <v>69</v>
      </c>
      <c r="BH49">
        <v>29</v>
      </c>
      <c r="BI49">
        <v>6</v>
      </c>
      <c r="BJ49">
        <v>66</v>
      </c>
      <c r="BK49">
        <v>23</v>
      </c>
      <c r="BO49">
        <v>28</v>
      </c>
      <c r="BP49">
        <v>70</v>
      </c>
      <c r="BQ49">
        <v>29</v>
      </c>
      <c r="BR49">
        <v>5</v>
      </c>
      <c r="BS49">
        <v>77</v>
      </c>
      <c r="BT49">
        <v>21</v>
      </c>
      <c r="BX49">
        <v>28</v>
      </c>
      <c r="BY49">
        <v>70</v>
      </c>
      <c r="BZ49">
        <v>23</v>
      </c>
      <c r="CA49">
        <v>9</v>
      </c>
      <c r="CB49">
        <v>77</v>
      </c>
      <c r="CC49">
        <v>22</v>
      </c>
    </row>
    <row r="50" spans="1:83" ht="60" x14ac:dyDescent="0.25">
      <c r="A50" s="1"/>
      <c r="B50" s="3" t="s">
        <v>26</v>
      </c>
      <c r="C50" s="3" t="s">
        <v>42</v>
      </c>
      <c r="D50" s="3" t="s">
        <v>43</v>
      </c>
      <c r="E50" s="3" t="s">
        <v>66</v>
      </c>
      <c r="G50" s="21" t="s">
        <v>27</v>
      </c>
      <c r="H50" s="8" t="s">
        <v>28</v>
      </c>
      <c r="I50" s="8" t="s">
        <v>29</v>
      </c>
      <c r="J50" s="8" t="s">
        <v>30</v>
      </c>
      <c r="K50" s="8" t="s">
        <v>31</v>
      </c>
      <c r="L50" s="8" t="s">
        <v>32</v>
      </c>
      <c r="M50" s="8" t="s">
        <v>55</v>
      </c>
      <c r="N50" s="8" t="s">
        <v>33</v>
      </c>
      <c r="R50" s="8" t="s">
        <v>28</v>
      </c>
      <c r="S50" s="8" t="s">
        <v>29</v>
      </c>
      <c r="T50" s="8" t="s">
        <v>30</v>
      </c>
      <c r="U50" s="8" t="s">
        <v>31</v>
      </c>
      <c r="V50" s="8" t="s">
        <v>32</v>
      </c>
      <c r="W50" s="8" t="s">
        <v>55</v>
      </c>
      <c r="X50" s="8" t="s">
        <v>33</v>
      </c>
      <c r="AB50" s="8" t="s">
        <v>28</v>
      </c>
      <c r="AC50" s="8" t="s">
        <v>29</v>
      </c>
      <c r="AD50" s="8" t="s">
        <v>30</v>
      </c>
      <c r="AE50" s="8" t="s">
        <v>31</v>
      </c>
      <c r="AF50" s="8" t="s">
        <v>32</v>
      </c>
      <c r="AG50" s="8" t="s">
        <v>55</v>
      </c>
      <c r="AH50" s="8" t="s">
        <v>33</v>
      </c>
      <c r="AL50" s="8" t="s">
        <v>28</v>
      </c>
      <c r="AM50" s="8" t="s">
        <v>29</v>
      </c>
      <c r="AN50" s="8" t="s">
        <v>30</v>
      </c>
      <c r="AO50" s="8" t="s">
        <v>31</v>
      </c>
      <c r="AP50" s="8" t="s">
        <v>32</v>
      </c>
      <c r="AQ50" s="8" t="s">
        <v>55</v>
      </c>
      <c r="AR50" s="8" t="s">
        <v>33</v>
      </c>
      <c r="AV50" s="8" t="s">
        <v>28</v>
      </c>
      <c r="AW50" s="8" t="s">
        <v>29</v>
      </c>
      <c r="AX50" s="8" t="s">
        <v>30</v>
      </c>
      <c r="AY50" s="8" t="s">
        <v>31</v>
      </c>
      <c r="AZ50" s="8" t="s">
        <v>32</v>
      </c>
      <c r="BA50" s="8" t="s">
        <v>55</v>
      </c>
      <c r="BB50" s="8" t="s">
        <v>33</v>
      </c>
      <c r="BF50" s="8" t="s">
        <v>49</v>
      </c>
      <c r="BG50" s="8" t="s">
        <v>50</v>
      </c>
      <c r="BH50" s="8" t="s">
        <v>51</v>
      </c>
      <c r="BI50" s="8" t="s">
        <v>52</v>
      </c>
      <c r="BJ50" s="8" t="s">
        <v>53</v>
      </c>
      <c r="BK50" s="8" t="s">
        <v>54</v>
      </c>
      <c r="BO50" s="8" t="s">
        <v>49</v>
      </c>
      <c r="BP50" s="8" t="s">
        <v>50</v>
      </c>
      <c r="BQ50" s="8" t="s">
        <v>51</v>
      </c>
      <c r="BR50" s="8" t="s">
        <v>52</v>
      </c>
      <c r="BS50" s="8" t="s">
        <v>53</v>
      </c>
      <c r="BT50" s="8" t="s">
        <v>54</v>
      </c>
      <c r="BX50" s="8" t="s">
        <v>49</v>
      </c>
      <c r="BY50" s="8" t="s">
        <v>50</v>
      </c>
      <c r="BZ50" s="8" t="s">
        <v>51</v>
      </c>
      <c r="CA50" s="8" t="s">
        <v>52</v>
      </c>
      <c r="CB50" s="8" t="s">
        <v>53</v>
      </c>
      <c r="CC50" s="8" t="s">
        <v>54</v>
      </c>
    </row>
    <row r="51" spans="1:83" ht="75" x14ac:dyDescent="0.25">
      <c r="A51" s="1" t="s">
        <v>933</v>
      </c>
      <c r="C51">
        <f>SUM(C3:C49)</f>
        <v>53</v>
      </c>
      <c r="D51">
        <f t="shared" ref="D51:F51" si="0">SUM(D3:D49)</f>
        <v>192</v>
      </c>
      <c r="E51">
        <f t="shared" si="0"/>
        <v>27</v>
      </c>
      <c r="F51">
        <f t="shared" si="0"/>
        <v>0</v>
      </c>
      <c r="G51">
        <f t="shared" ref="G51" si="1">SUM(G3:G49)</f>
        <v>3</v>
      </c>
      <c r="H51">
        <f>SUM(H3:H49)</f>
        <v>57</v>
      </c>
      <c r="I51">
        <f t="shared" ref="I51" si="2">SUM(I3:I49)</f>
        <v>43</v>
      </c>
      <c r="J51">
        <f t="shared" ref="J51" si="3">SUM(J3:J49)</f>
        <v>40</v>
      </c>
      <c r="K51">
        <f t="shared" ref="K51:L51" si="4">SUM(K3:K49)</f>
        <v>50</v>
      </c>
      <c r="L51">
        <f t="shared" si="4"/>
        <v>33</v>
      </c>
      <c r="M51">
        <f t="shared" ref="M51" si="5">SUM(M3:M49)</f>
        <v>20</v>
      </c>
      <c r="N51">
        <f t="shared" ref="N51" si="6">SUM(N3:N49)</f>
        <v>27</v>
      </c>
      <c r="O51">
        <f t="shared" ref="O51:P51" si="7">SUM(O3:O49)</f>
        <v>0</v>
      </c>
      <c r="P51">
        <f t="shared" si="7"/>
        <v>0</v>
      </c>
      <c r="Q51">
        <f t="shared" ref="Q51" si="8">SUM(Q3:Q49)</f>
        <v>2</v>
      </c>
      <c r="R51">
        <f>SUM(R3:R49)</f>
        <v>14</v>
      </c>
      <c r="S51">
        <f t="shared" ref="S51" si="9">SUM(S3:S49)</f>
        <v>31</v>
      </c>
      <c r="T51">
        <f t="shared" ref="T51" si="10">SUM(T3:T49)</f>
        <v>43</v>
      </c>
      <c r="U51">
        <f t="shared" ref="U51" si="11">SUM(U3:U49)</f>
        <v>62</v>
      </c>
      <c r="V51">
        <f t="shared" ref="V51" si="12">SUM(V3:V49)</f>
        <v>39</v>
      </c>
      <c r="W51">
        <f t="shared" ref="W51:X51" si="13">SUM(W3:W49)</f>
        <v>36</v>
      </c>
      <c r="X51">
        <f t="shared" si="13"/>
        <v>47</v>
      </c>
      <c r="Y51">
        <f t="shared" ref="Y51" si="14">SUM(Y3:Y49)</f>
        <v>0</v>
      </c>
      <c r="Z51">
        <f t="shared" ref="Z51" si="15">SUM(Z3:Z49)</f>
        <v>0</v>
      </c>
      <c r="AA51">
        <f t="shared" ref="AA51" si="16">SUM(AA3:AA49)</f>
        <v>3</v>
      </c>
      <c r="AB51">
        <f>SUM(AB3:AB49)</f>
        <v>21</v>
      </c>
      <c r="AC51">
        <f t="shared" ref="AC51" si="17">SUM(AC3:AC49)</f>
        <v>22</v>
      </c>
      <c r="AD51">
        <f t="shared" ref="AD51" si="18">SUM(AD3:AD49)</f>
        <v>58</v>
      </c>
      <c r="AE51">
        <f t="shared" ref="AE51:AF51" si="19">SUM(AE3:AE49)</f>
        <v>68</v>
      </c>
      <c r="AF51">
        <f t="shared" si="19"/>
        <v>41</v>
      </c>
      <c r="AG51">
        <f t="shared" ref="AG51" si="20">SUM(AG3:AG49)</f>
        <v>37</v>
      </c>
      <c r="AH51">
        <f t="shared" ref="AH51" si="21">SUM(AH3:AH49)</f>
        <v>23</v>
      </c>
      <c r="AI51">
        <f t="shared" ref="AI51" si="22">SUM(AI3:AI49)</f>
        <v>0</v>
      </c>
      <c r="AJ51">
        <f t="shared" ref="AJ51" si="23">SUM(AJ3:AJ49)</f>
        <v>0</v>
      </c>
      <c r="AK51">
        <f t="shared" ref="AK51" si="24">SUM(AK3:AK49)</f>
        <v>2</v>
      </c>
      <c r="AL51">
        <f t="shared" ref="AL51" si="25">SUM(AL3:AL49)</f>
        <v>11</v>
      </c>
      <c r="AM51">
        <f t="shared" ref="AM51:AN51" si="26">SUM(AM3:AM49)</f>
        <v>16</v>
      </c>
      <c r="AN51">
        <f t="shared" si="26"/>
        <v>39</v>
      </c>
      <c r="AO51">
        <f t="shared" ref="AO51" si="27">SUM(AO3:AO49)</f>
        <v>71</v>
      </c>
      <c r="AP51">
        <f t="shared" ref="AP51" si="28">SUM(AP3:AP49)</f>
        <v>64</v>
      </c>
      <c r="AQ51">
        <f t="shared" ref="AQ51" si="29">SUM(AQ3:AQ49)</f>
        <v>111</v>
      </c>
      <c r="AR51">
        <f t="shared" ref="AR51" si="30">SUM(AR3:AR49)</f>
        <v>71</v>
      </c>
      <c r="AS51">
        <f t="shared" ref="AS51" si="31">SUM(AS3:AS49)</f>
        <v>0</v>
      </c>
      <c r="AT51">
        <f t="shared" ref="AT51" si="32">SUM(AT3:AT49)</f>
        <v>0</v>
      </c>
      <c r="AU51">
        <f t="shared" ref="AU51:AV51" si="33">SUM(AU3:AU49)</f>
        <v>2</v>
      </c>
      <c r="AV51">
        <f t="shared" si="33"/>
        <v>16</v>
      </c>
      <c r="AW51">
        <f t="shared" ref="AW51" si="34">SUM(AW3:AW49)</f>
        <v>12</v>
      </c>
      <c r="AX51">
        <f t="shared" ref="AX51" si="35">SUM(AX3:AX49)</f>
        <v>35</v>
      </c>
      <c r="AY51">
        <f t="shared" ref="AY51" si="36">SUM(AY3:AY49)</f>
        <v>43</v>
      </c>
      <c r="AZ51">
        <f t="shared" ref="AZ51" si="37">SUM(AZ3:AZ49)</f>
        <v>27</v>
      </c>
      <c r="BA51">
        <f t="shared" ref="BA51" si="38">SUM(BA3:BA49)</f>
        <v>28</v>
      </c>
      <c r="BB51">
        <f t="shared" ref="BB51" si="39">SUM(BB3:BB49)</f>
        <v>110</v>
      </c>
      <c r="BC51">
        <f t="shared" ref="BC51:BD51" si="40">SUM(BC3:BC49)</f>
        <v>0</v>
      </c>
      <c r="BD51">
        <f t="shared" si="40"/>
        <v>0</v>
      </c>
      <c r="BE51">
        <f t="shared" ref="BE51" si="41">SUM(BE3:BE49)</f>
        <v>1</v>
      </c>
      <c r="BF51">
        <f t="shared" ref="BF51" si="42">SUM(BF3:BF49)</f>
        <v>42</v>
      </c>
      <c r="BG51">
        <f t="shared" ref="BG51" si="43">SUM(BG3:BG49)</f>
        <v>80</v>
      </c>
      <c r="BH51">
        <f t="shared" ref="BH51" si="44">SUM(BH3:BH49)</f>
        <v>37</v>
      </c>
      <c r="BI51">
        <f t="shared" ref="BI51" si="45">SUM(BI3:BI49)</f>
        <v>8</v>
      </c>
      <c r="BJ51">
        <f t="shared" ref="BJ51" si="46">SUM(BJ3:BJ49)</f>
        <v>78</v>
      </c>
      <c r="BK51">
        <f t="shared" ref="BK51:BL51" si="47">SUM(BK3:BK49)</f>
        <v>25</v>
      </c>
      <c r="BL51">
        <f t="shared" si="47"/>
        <v>0</v>
      </c>
      <c r="BM51">
        <f t="shared" ref="BM51" si="48">SUM(BM3:BM49)</f>
        <v>0</v>
      </c>
      <c r="BN51">
        <f t="shared" ref="BN51" si="49">SUM(BN3:BN49)</f>
        <v>1</v>
      </c>
      <c r="BO51">
        <f t="shared" ref="BO51" si="50">SUM(BO3:BO49)</f>
        <v>30</v>
      </c>
      <c r="BP51">
        <f t="shared" ref="BP51" si="51">SUM(BP3:BP49)</f>
        <v>84</v>
      </c>
      <c r="BQ51">
        <f t="shared" ref="BQ51" si="52">SUM(BQ3:BQ49)</f>
        <v>34</v>
      </c>
      <c r="BR51">
        <f t="shared" ref="BR51" si="53">SUM(BR3:BR49)</f>
        <v>5</v>
      </c>
      <c r="BS51">
        <f t="shared" ref="BS51:BT51" si="54">SUM(BS3:BS49)</f>
        <v>91</v>
      </c>
      <c r="BT51">
        <f t="shared" si="54"/>
        <v>25</v>
      </c>
      <c r="BU51">
        <f t="shared" ref="BU51" si="55">SUM(BU3:BU49)</f>
        <v>0</v>
      </c>
      <c r="BV51">
        <f t="shared" ref="BV51" si="56">SUM(BV3:BV49)</f>
        <v>0</v>
      </c>
      <c r="BW51">
        <f t="shared" ref="BW51" si="57">SUM(BW3:BW49)</f>
        <v>1</v>
      </c>
      <c r="BX51">
        <f t="shared" ref="BX51" si="58">SUM(BX3:BX49)</f>
        <v>31</v>
      </c>
      <c r="BY51">
        <f t="shared" ref="BY51" si="59">SUM(BY3:BY49)</f>
        <v>83</v>
      </c>
      <c r="BZ51">
        <f t="shared" ref="BZ51" si="60">SUM(BZ3:BZ49)</f>
        <v>27</v>
      </c>
      <c r="CA51">
        <f t="shared" ref="CA51" si="61">SUM(CA3:CA49)</f>
        <v>12</v>
      </c>
      <c r="CB51">
        <f>SUM(CB3:CB49)</f>
        <v>90</v>
      </c>
      <c r="CC51">
        <f>SUM(CC3:CC49)</f>
        <v>25</v>
      </c>
      <c r="CE51" s="4" t="s">
        <v>1044</v>
      </c>
    </row>
    <row r="52" spans="1:83" ht="45" x14ac:dyDescent="0.25">
      <c r="C52">
        <f>SUM(C51:E51)</f>
        <v>272</v>
      </c>
      <c r="G52" t="s">
        <v>1234</v>
      </c>
      <c r="H52">
        <f>SUM(H51:N51)</f>
        <v>270</v>
      </c>
      <c r="I52">
        <v>270</v>
      </c>
      <c r="J52">
        <v>270</v>
      </c>
      <c r="K52">
        <v>270</v>
      </c>
      <c r="L52">
        <v>270</v>
      </c>
      <c r="M52">
        <v>270</v>
      </c>
      <c r="N52">
        <v>270</v>
      </c>
      <c r="Q52" t="s">
        <v>933</v>
      </c>
      <c r="R52">
        <f>SUM(R51:X51)</f>
        <v>272</v>
      </c>
      <c r="S52">
        <v>272</v>
      </c>
      <c r="T52">
        <v>272</v>
      </c>
      <c r="U52">
        <v>272</v>
      </c>
      <c r="V52">
        <v>272</v>
      </c>
      <c r="W52">
        <v>272</v>
      </c>
      <c r="X52">
        <v>272</v>
      </c>
      <c r="AB52">
        <f>SUM(AB51:AH51)</f>
        <v>270</v>
      </c>
      <c r="AC52">
        <v>270</v>
      </c>
      <c r="AD52">
        <v>270</v>
      </c>
      <c r="AE52">
        <v>270</v>
      </c>
      <c r="AF52">
        <v>270</v>
      </c>
      <c r="AG52">
        <v>270</v>
      </c>
      <c r="AH52">
        <v>270</v>
      </c>
      <c r="AL52">
        <f>SUM(AL51:AR51)</f>
        <v>383</v>
      </c>
      <c r="AM52">
        <v>383</v>
      </c>
      <c r="AN52">
        <v>383</v>
      </c>
      <c r="AO52">
        <v>383</v>
      </c>
      <c r="AP52">
        <v>383</v>
      </c>
      <c r="AQ52">
        <v>383</v>
      </c>
      <c r="AR52">
        <v>383</v>
      </c>
      <c r="AV52">
        <f>SUM(AV51:BB51)</f>
        <v>271</v>
      </c>
      <c r="AW52">
        <v>271</v>
      </c>
      <c r="AX52">
        <v>271</v>
      </c>
      <c r="AY52">
        <v>271</v>
      </c>
      <c r="AZ52">
        <v>271</v>
      </c>
      <c r="BA52">
        <v>271</v>
      </c>
      <c r="BB52">
        <v>271</v>
      </c>
      <c r="BF52">
        <f>SUM(BF51:BK51)</f>
        <v>270</v>
      </c>
      <c r="BG52">
        <v>270</v>
      </c>
      <c r="BH52">
        <v>270</v>
      </c>
      <c r="BI52">
        <v>270</v>
      </c>
      <c r="BJ52">
        <v>270</v>
      </c>
      <c r="BK52">
        <v>270</v>
      </c>
      <c r="BO52">
        <f>SUM(BO51:BT51)</f>
        <v>269</v>
      </c>
      <c r="BP52">
        <v>269</v>
      </c>
      <c r="BQ52">
        <v>269</v>
      </c>
      <c r="BR52">
        <v>269</v>
      </c>
      <c r="BS52">
        <v>269</v>
      </c>
      <c r="BT52">
        <v>269</v>
      </c>
      <c r="BX52">
        <f>SUM(BX51:CB51)</f>
        <v>243</v>
      </c>
      <c r="BY52">
        <v>243</v>
      </c>
      <c r="BZ52">
        <v>243</v>
      </c>
      <c r="CA52">
        <v>243</v>
      </c>
      <c r="CB52">
        <v>243</v>
      </c>
      <c r="CC52">
        <v>243</v>
      </c>
      <c r="CE52" s="4" t="s">
        <v>1045</v>
      </c>
    </row>
    <row r="53" spans="1:83" ht="60" x14ac:dyDescent="0.25">
      <c r="H53" s="8" t="s">
        <v>28</v>
      </c>
      <c r="I53" s="8" t="s">
        <v>29</v>
      </c>
      <c r="J53" s="8" t="s">
        <v>30</v>
      </c>
      <c r="K53" s="8" t="s">
        <v>31</v>
      </c>
      <c r="L53" s="8" t="s">
        <v>32</v>
      </c>
      <c r="M53" s="8" t="s">
        <v>55</v>
      </c>
      <c r="N53" s="8" t="s">
        <v>33</v>
      </c>
      <c r="R53" s="8" t="s">
        <v>28</v>
      </c>
      <c r="S53" s="8" t="s">
        <v>29</v>
      </c>
      <c r="T53" s="8" t="s">
        <v>30</v>
      </c>
      <c r="U53" s="8" t="s">
        <v>31</v>
      </c>
      <c r="V53" s="8" t="s">
        <v>32</v>
      </c>
      <c r="W53" s="8" t="s">
        <v>55</v>
      </c>
      <c r="X53" s="8" t="s">
        <v>33</v>
      </c>
      <c r="AB53" s="8" t="s">
        <v>28</v>
      </c>
      <c r="AC53" s="8" t="s">
        <v>29</v>
      </c>
      <c r="AD53" s="8" t="s">
        <v>30</v>
      </c>
      <c r="AE53" s="8" t="s">
        <v>31</v>
      </c>
      <c r="AF53" s="8" t="s">
        <v>32</v>
      </c>
      <c r="AG53" s="8" t="s">
        <v>55</v>
      </c>
      <c r="AH53" s="8" t="s">
        <v>33</v>
      </c>
      <c r="AL53" s="8" t="s">
        <v>28</v>
      </c>
      <c r="AM53" s="8" t="s">
        <v>29</v>
      </c>
      <c r="AN53" s="8" t="s">
        <v>30</v>
      </c>
      <c r="AO53" s="8" t="s">
        <v>31</v>
      </c>
      <c r="AP53" s="8" t="s">
        <v>32</v>
      </c>
      <c r="AQ53" s="8" t="s">
        <v>55</v>
      </c>
      <c r="AR53" s="8" t="s">
        <v>33</v>
      </c>
      <c r="AV53" s="8" t="s">
        <v>28</v>
      </c>
      <c r="AW53" s="8" t="s">
        <v>29</v>
      </c>
      <c r="AX53" s="8" t="s">
        <v>30</v>
      </c>
      <c r="AY53" s="8" t="s">
        <v>31</v>
      </c>
      <c r="AZ53" s="8" t="s">
        <v>32</v>
      </c>
      <c r="BA53" s="8" t="s">
        <v>55</v>
      </c>
      <c r="BB53" s="8" t="s">
        <v>33</v>
      </c>
      <c r="BF53" s="8" t="s">
        <v>49</v>
      </c>
      <c r="BG53" s="8" t="s">
        <v>50</v>
      </c>
      <c r="BH53" s="8" t="s">
        <v>51</v>
      </c>
      <c r="BI53" s="8" t="s">
        <v>52</v>
      </c>
      <c r="BJ53" s="8" t="s">
        <v>53</v>
      </c>
      <c r="BK53" s="8" t="s">
        <v>54</v>
      </c>
      <c r="BO53" s="8" t="s">
        <v>49</v>
      </c>
      <c r="BP53" s="8" t="s">
        <v>50</v>
      </c>
      <c r="BQ53" s="8" t="s">
        <v>51</v>
      </c>
      <c r="BR53" s="8" t="s">
        <v>52</v>
      </c>
      <c r="BS53" s="8" t="s">
        <v>53</v>
      </c>
      <c r="BT53" s="8" t="s">
        <v>54</v>
      </c>
      <c r="BX53" s="8" t="s">
        <v>49</v>
      </c>
      <c r="BY53" s="8" t="s">
        <v>50</v>
      </c>
      <c r="BZ53" s="8" t="s">
        <v>51</v>
      </c>
      <c r="CA53" s="8" t="s">
        <v>52</v>
      </c>
      <c r="CB53" s="8" t="s">
        <v>53</v>
      </c>
      <c r="CC53" s="8" t="s">
        <v>54</v>
      </c>
      <c r="CE53" s="4" t="s">
        <v>1046</v>
      </c>
    </row>
    <row r="54" spans="1:83" x14ac:dyDescent="0.25">
      <c r="G54" t="s">
        <v>1236</v>
      </c>
      <c r="H54" s="35">
        <f>(H51/H52)*100</f>
        <v>21.111111111111111</v>
      </c>
      <c r="I54" s="35">
        <f t="shared" ref="I54:N54" si="62">(I51/I52)*100</f>
        <v>15.925925925925927</v>
      </c>
      <c r="J54" s="35">
        <f t="shared" si="62"/>
        <v>14.814814814814813</v>
      </c>
      <c r="K54" s="35">
        <f t="shared" si="62"/>
        <v>18.518518518518519</v>
      </c>
      <c r="L54" s="35">
        <f t="shared" si="62"/>
        <v>12.222222222222221</v>
      </c>
      <c r="M54" s="35">
        <f t="shared" si="62"/>
        <v>7.4074074074074066</v>
      </c>
      <c r="N54" s="35">
        <f t="shared" si="62"/>
        <v>10</v>
      </c>
      <c r="R54" s="35">
        <f>(R51/R52)*100</f>
        <v>5.1470588235294112</v>
      </c>
      <c r="S54" s="35">
        <f t="shared" ref="S54:X54" si="63">(S51/S52)*100</f>
        <v>11.397058823529411</v>
      </c>
      <c r="T54" s="35">
        <f t="shared" si="63"/>
        <v>15.808823529411764</v>
      </c>
      <c r="U54" s="35">
        <f t="shared" si="63"/>
        <v>22.794117647058822</v>
      </c>
      <c r="V54" s="35">
        <f>(V51/V52)*100</f>
        <v>14.338235294117647</v>
      </c>
      <c r="W54" s="35">
        <f>(W51/W52)*100</f>
        <v>13.23529411764706</v>
      </c>
      <c r="X54" s="35">
        <f t="shared" si="63"/>
        <v>17.27941176470588</v>
      </c>
      <c r="AB54" s="35">
        <f>(AB51/AB52)*100</f>
        <v>7.7777777777777777</v>
      </c>
      <c r="AC54" s="35">
        <f t="shared" ref="AC54:AH54" si="64">(AC51/AC52)*100</f>
        <v>8.1481481481481488</v>
      </c>
      <c r="AD54" s="35">
        <f t="shared" si="64"/>
        <v>21.481481481481481</v>
      </c>
      <c r="AE54" s="35">
        <f t="shared" si="64"/>
        <v>25.185185185185183</v>
      </c>
      <c r="AF54" s="35">
        <f t="shared" si="64"/>
        <v>15.185185185185185</v>
      </c>
      <c r="AG54" s="35">
        <f t="shared" si="64"/>
        <v>13.703703703703704</v>
      </c>
      <c r="AH54" s="35">
        <f t="shared" si="64"/>
        <v>8.518518518518519</v>
      </c>
      <c r="AL54" s="35">
        <f>(AL51/AL52)*100</f>
        <v>2.8720626631853787</v>
      </c>
      <c r="AM54" s="35">
        <f t="shared" ref="AM54:AR54" si="65">(AM51/AM52)*100</f>
        <v>4.1775456919060057</v>
      </c>
      <c r="AN54" s="35">
        <f t="shared" si="65"/>
        <v>10.182767624020887</v>
      </c>
      <c r="AO54" s="35">
        <f t="shared" si="65"/>
        <v>18.5378590078329</v>
      </c>
      <c r="AP54" s="35">
        <f t="shared" si="65"/>
        <v>16.710182767624023</v>
      </c>
      <c r="AQ54" s="35">
        <f t="shared" si="65"/>
        <v>28.981723237597912</v>
      </c>
      <c r="AR54" s="35">
        <f t="shared" si="65"/>
        <v>18.5378590078329</v>
      </c>
      <c r="AV54" s="35">
        <f>(AV51/AV52)*100</f>
        <v>5.9040590405904059</v>
      </c>
      <c r="AW54" s="35">
        <f t="shared" ref="AW54:BB54" si="66">(AW51/AW52)*100</f>
        <v>4.428044280442804</v>
      </c>
      <c r="AX54" s="35">
        <f t="shared" si="66"/>
        <v>12.915129151291513</v>
      </c>
      <c r="AY54" s="35">
        <f t="shared" si="66"/>
        <v>15.867158671586715</v>
      </c>
      <c r="AZ54" s="35">
        <f t="shared" si="66"/>
        <v>9.9630996309963091</v>
      </c>
      <c r="BA54" s="35">
        <f t="shared" si="66"/>
        <v>10.332103321033211</v>
      </c>
      <c r="BB54" s="35">
        <f t="shared" si="66"/>
        <v>40.59040590405904</v>
      </c>
      <c r="BF54" s="35">
        <f>(BF51/BF52)*100</f>
        <v>15.555555555555555</v>
      </c>
      <c r="BG54" s="35">
        <f t="shared" ref="BG54:BK54" si="67">(BG51/BG52)*100</f>
        <v>29.629629629629626</v>
      </c>
      <c r="BH54" s="35">
        <f t="shared" si="67"/>
        <v>13.703703703703704</v>
      </c>
      <c r="BI54" s="35">
        <f t="shared" si="67"/>
        <v>2.9629629629629632</v>
      </c>
      <c r="BJ54" s="35">
        <f t="shared" si="67"/>
        <v>28.888888888888886</v>
      </c>
      <c r="BK54" s="35">
        <f t="shared" si="67"/>
        <v>9.2592592592592595</v>
      </c>
      <c r="BO54" s="35">
        <f>(BO51/BO52)*100</f>
        <v>11.152416356877323</v>
      </c>
      <c r="BP54" s="35">
        <f t="shared" ref="BP54:BT54" si="68">(BP51/BP52)*100</f>
        <v>31.226765799256505</v>
      </c>
      <c r="BQ54" s="35">
        <f t="shared" si="68"/>
        <v>12.639405204460965</v>
      </c>
      <c r="BR54" s="35">
        <f t="shared" si="68"/>
        <v>1.8587360594795539</v>
      </c>
      <c r="BS54" s="35">
        <f t="shared" si="68"/>
        <v>33.828996282527882</v>
      </c>
      <c r="BT54" s="35">
        <f t="shared" si="68"/>
        <v>9.2936802973977688</v>
      </c>
      <c r="BX54" s="35">
        <f>(BX51/BX52)*100</f>
        <v>12.757201646090536</v>
      </c>
      <c r="BY54" s="35">
        <f t="shared" ref="BY54:CC54" si="69">(BY51/BY52)*100</f>
        <v>34.156378600823047</v>
      </c>
      <c r="BZ54" s="35">
        <f t="shared" si="69"/>
        <v>11.111111111111111</v>
      </c>
      <c r="CA54" s="35">
        <f t="shared" si="69"/>
        <v>4.9382716049382713</v>
      </c>
      <c r="CB54" s="35">
        <f t="shared" si="69"/>
        <v>37.037037037037038</v>
      </c>
      <c r="CC54" s="35">
        <f t="shared" si="69"/>
        <v>10.2880658436214</v>
      </c>
      <c r="CE54" s="4" t="s">
        <v>1047</v>
      </c>
    </row>
    <row r="55" spans="1:83" ht="30" x14ac:dyDescent="0.25">
      <c r="CE55" s="4" t="s">
        <v>1048</v>
      </c>
    </row>
    <row r="56" spans="1:83" ht="30" x14ac:dyDescent="0.25">
      <c r="G56" s="31"/>
      <c r="H56" s="29"/>
      <c r="CE56" s="4" t="s">
        <v>1049</v>
      </c>
    </row>
    <row r="57" spans="1:83" ht="45" x14ac:dyDescent="0.25">
      <c r="G57" s="31"/>
      <c r="H57" s="29"/>
      <c r="CE57" s="4" t="s">
        <v>1050</v>
      </c>
    </row>
    <row r="58" spans="1:83" x14ac:dyDescent="0.25">
      <c r="G58" s="31"/>
      <c r="H58" s="29"/>
      <c r="CE58" s="4" t="s">
        <v>1051</v>
      </c>
    </row>
    <row r="59" spans="1:83" ht="30" x14ac:dyDescent="0.25">
      <c r="G59" s="31"/>
      <c r="H59" s="29"/>
      <c r="CE59" s="4" t="s">
        <v>1052</v>
      </c>
    </row>
    <row r="60" spans="1:83" ht="45" x14ac:dyDescent="0.25">
      <c r="G60" s="31"/>
      <c r="H60" s="29"/>
      <c r="CE60" s="4" t="s">
        <v>1053</v>
      </c>
    </row>
    <row r="61" spans="1:83" ht="45" x14ac:dyDescent="0.25">
      <c r="CE61" s="4" t="s">
        <v>1054</v>
      </c>
    </row>
    <row r="62" spans="1:83" x14ac:dyDescent="0.25">
      <c r="CE62" s="4" t="s">
        <v>1055</v>
      </c>
    </row>
    <row r="63" spans="1:83" ht="45" x14ac:dyDescent="0.25">
      <c r="CE63" s="4" t="s">
        <v>1056</v>
      </c>
    </row>
    <row r="64" spans="1:83" ht="285" x14ac:dyDescent="0.25">
      <c r="CE64" s="4" t="s">
        <v>1057</v>
      </c>
    </row>
    <row r="65" spans="83:83" ht="45" x14ac:dyDescent="0.25">
      <c r="CE65" s="4" t="s">
        <v>1058</v>
      </c>
    </row>
    <row r="66" spans="83:83" ht="255" x14ac:dyDescent="0.25">
      <c r="CE66" s="4" t="s">
        <v>1059</v>
      </c>
    </row>
    <row r="67" spans="83:83" ht="90" x14ac:dyDescent="0.25">
      <c r="CE67" s="4" t="s">
        <v>1060</v>
      </c>
    </row>
    <row r="68" spans="83:83" x14ac:dyDescent="0.25">
      <c r="CE68" s="4" t="s">
        <v>1061</v>
      </c>
    </row>
    <row r="69" spans="83:83" ht="180" x14ac:dyDescent="0.25">
      <c r="CE69" s="4" t="s">
        <v>1062</v>
      </c>
    </row>
    <row r="70" spans="83:83" ht="45" x14ac:dyDescent="0.25">
      <c r="CE70" s="4" t="s">
        <v>1063</v>
      </c>
    </row>
    <row r="71" spans="83:83" ht="45" x14ac:dyDescent="0.25">
      <c r="CE71" s="4" t="s">
        <v>1064</v>
      </c>
    </row>
    <row r="72" spans="83:83" ht="60" x14ac:dyDescent="0.25">
      <c r="CE72" s="4" t="s">
        <v>1065</v>
      </c>
    </row>
    <row r="73" spans="83:83" ht="45" x14ac:dyDescent="0.25">
      <c r="CE73" s="4" t="s">
        <v>1066</v>
      </c>
    </row>
    <row r="74" spans="83:83" ht="30" x14ac:dyDescent="0.25">
      <c r="CE74" s="4" t="s">
        <v>1067</v>
      </c>
    </row>
    <row r="75" spans="83:83" ht="120" x14ac:dyDescent="0.25">
      <c r="CE75" s="4" t="s">
        <v>1068</v>
      </c>
    </row>
    <row r="76" spans="83:83" ht="90" x14ac:dyDescent="0.25">
      <c r="CE76" s="4" t="s">
        <v>1069</v>
      </c>
    </row>
    <row r="77" spans="83:83" ht="30" x14ac:dyDescent="0.25">
      <c r="CE77" s="4" t="s">
        <v>1070</v>
      </c>
    </row>
    <row r="78" spans="83:83" ht="30" x14ac:dyDescent="0.25">
      <c r="CE78" s="4" t="s">
        <v>1071</v>
      </c>
    </row>
    <row r="79" spans="83:83" ht="90" x14ac:dyDescent="0.25">
      <c r="CE79" s="4" t="s">
        <v>1072</v>
      </c>
    </row>
    <row r="80" spans="83:83" x14ac:dyDescent="0.25">
      <c r="CE80" s="4" t="s">
        <v>1073</v>
      </c>
    </row>
    <row r="81" spans="83:83" ht="30" x14ac:dyDescent="0.25">
      <c r="CE81" s="4" t="s">
        <v>1074</v>
      </c>
    </row>
    <row r="82" spans="83:83" ht="45" x14ac:dyDescent="0.25">
      <c r="CE82" s="4" t="s">
        <v>1075</v>
      </c>
    </row>
    <row r="83" spans="83:83" x14ac:dyDescent="0.25">
      <c r="CE83" s="4" t="s">
        <v>1076</v>
      </c>
    </row>
    <row r="84" spans="83:83" ht="45" x14ac:dyDescent="0.25">
      <c r="CE84" s="4" t="s">
        <v>1077</v>
      </c>
    </row>
    <row r="85" spans="83:83" ht="195" x14ac:dyDescent="0.25">
      <c r="CE85" s="4" t="s">
        <v>1078</v>
      </c>
    </row>
    <row r="86" spans="83:83" x14ac:dyDescent="0.25">
      <c r="CE86" s="4" t="s">
        <v>1073</v>
      </c>
    </row>
    <row r="87" spans="83:83" ht="30" x14ac:dyDescent="0.25">
      <c r="CE87" s="4" t="s">
        <v>1079</v>
      </c>
    </row>
    <row r="88" spans="83:83" ht="45" x14ac:dyDescent="0.25">
      <c r="CE88" s="4" t="s">
        <v>1080</v>
      </c>
    </row>
    <row r="89" spans="83:83" x14ac:dyDescent="0.25">
      <c r="CE89" s="4" t="s">
        <v>1081</v>
      </c>
    </row>
    <row r="90" spans="83:83" x14ac:dyDescent="0.25">
      <c r="CE90" s="4" t="s">
        <v>1082</v>
      </c>
    </row>
    <row r="91" spans="83:83" ht="45" x14ac:dyDescent="0.25">
      <c r="CE91" s="4" t="s">
        <v>1083</v>
      </c>
    </row>
    <row r="92" spans="83:83" ht="60" x14ac:dyDescent="0.25">
      <c r="CE92" s="4" t="s">
        <v>1084</v>
      </c>
    </row>
    <row r="93" spans="83:83" x14ac:dyDescent="0.25">
      <c r="CE93" s="4" t="s">
        <v>1085</v>
      </c>
    </row>
    <row r="94" spans="83:83" ht="30" x14ac:dyDescent="0.25">
      <c r="CE94" s="4" t="s">
        <v>1086</v>
      </c>
    </row>
    <row r="95" spans="83:83" ht="30" x14ac:dyDescent="0.25">
      <c r="CE95" s="4" t="s">
        <v>1087</v>
      </c>
    </row>
    <row r="96" spans="83:83" ht="75" x14ac:dyDescent="0.25">
      <c r="CE96" s="4" t="s">
        <v>1088</v>
      </c>
    </row>
    <row r="97" spans="83:83" ht="45" x14ac:dyDescent="0.25">
      <c r="CE97" s="4" t="s">
        <v>1089</v>
      </c>
    </row>
    <row r="98" spans="83:83" x14ac:dyDescent="0.25">
      <c r="CE98" s="4" t="s">
        <v>1090</v>
      </c>
    </row>
    <row r="99" spans="83:83" ht="75" x14ac:dyDescent="0.25">
      <c r="CE99" s="4" t="s">
        <v>1091</v>
      </c>
    </row>
    <row r="100" spans="83:83" x14ac:dyDescent="0.25">
      <c r="CE100" s="4" t="s">
        <v>1092</v>
      </c>
    </row>
    <row r="101" spans="83:83" ht="30" x14ac:dyDescent="0.25">
      <c r="CE101" s="4" t="s">
        <v>1093</v>
      </c>
    </row>
    <row r="102" spans="83:83" x14ac:dyDescent="0.25">
      <c r="CE102" s="4" t="s">
        <v>1094</v>
      </c>
    </row>
    <row r="103" spans="83:83" ht="60" x14ac:dyDescent="0.25">
      <c r="CE103" s="4" t="s">
        <v>1095</v>
      </c>
    </row>
    <row r="104" spans="83:83" x14ac:dyDescent="0.25">
      <c r="CE104" s="4" t="s">
        <v>1096</v>
      </c>
    </row>
    <row r="105" spans="83:83" ht="60" x14ac:dyDescent="0.25">
      <c r="CE105" s="4" t="s">
        <v>1097</v>
      </c>
    </row>
    <row r="106" spans="83:83" ht="45" x14ac:dyDescent="0.25">
      <c r="CE106" s="4" t="s">
        <v>1098</v>
      </c>
    </row>
    <row r="107" spans="83:83" ht="75" x14ac:dyDescent="0.25">
      <c r="CE107" s="4" t="s">
        <v>1099</v>
      </c>
    </row>
    <row r="108" spans="83:83" ht="45" x14ac:dyDescent="0.25">
      <c r="CE108" s="4" t="s">
        <v>1100</v>
      </c>
    </row>
    <row r="109" spans="83:83" ht="30" x14ac:dyDescent="0.25">
      <c r="CE109" s="4" t="s">
        <v>1101</v>
      </c>
    </row>
    <row r="110" spans="83:83" ht="60" x14ac:dyDescent="0.25">
      <c r="CE110" s="4" t="s">
        <v>1102</v>
      </c>
    </row>
    <row r="111" spans="83:83" ht="45" x14ac:dyDescent="0.25">
      <c r="CE111" s="4" t="s">
        <v>1103</v>
      </c>
    </row>
    <row r="112" spans="83:83" ht="105" x14ac:dyDescent="0.25">
      <c r="CE112" s="4" t="s">
        <v>1104</v>
      </c>
    </row>
    <row r="113" spans="83:83" ht="75" x14ac:dyDescent="0.25">
      <c r="CE113" s="4" t="s">
        <v>1105</v>
      </c>
    </row>
    <row r="114" spans="83:83" ht="30" x14ac:dyDescent="0.25">
      <c r="CE114" s="4" t="s">
        <v>1106</v>
      </c>
    </row>
    <row r="115" spans="83:83" ht="45" x14ac:dyDescent="0.25">
      <c r="CE115" s="4" t="s">
        <v>1107</v>
      </c>
    </row>
    <row r="116" spans="83:83" ht="315" x14ac:dyDescent="0.25">
      <c r="CE116" s="4" t="s">
        <v>1108</v>
      </c>
    </row>
    <row r="117" spans="83:83" x14ac:dyDescent="0.25">
      <c r="CE117" s="4" t="s">
        <v>1109</v>
      </c>
    </row>
    <row r="118" spans="83:83" x14ac:dyDescent="0.25">
      <c r="CE118" s="4" t="s">
        <v>1110</v>
      </c>
    </row>
    <row r="119" spans="83:83" ht="45" x14ac:dyDescent="0.25">
      <c r="CE119" s="4" t="s">
        <v>1111</v>
      </c>
    </row>
    <row r="120" spans="83:83" ht="75" x14ac:dyDescent="0.25">
      <c r="CE120" s="4" t="s">
        <v>1112</v>
      </c>
    </row>
    <row r="121" spans="83:83" x14ac:dyDescent="0.25">
      <c r="CE121" s="4" t="s">
        <v>1113</v>
      </c>
    </row>
    <row r="122" spans="83:83" ht="30" x14ac:dyDescent="0.25">
      <c r="CE122" s="4" t="s">
        <v>1114</v>
      </c>
    </row>
    <row r="123" spans="83:83" ht="30" x14ac:dyDescent="0.25">
      <c r="CE123" s="4" t="s">
        <v>1115</v>
      </c>
    </row>
    <row r="124" spans="83:83" ht="90" x14ac:dyDescent="0.25">
      <c r="CE124" s="4" t="s">
        <v>1116</v>
      </c>
    </row>
    <row r="125" spans="83:83" ht="60" x14ac:dyDescent="0.25">
      <c r="CE125" s="4" t="s">
        <v>1117</v>
      </c>
    </row>
    <row r="126" spans="83:83" ht="60" x14ac:dyDescent="0.25">
      <c r="CE126" s="4" t="s">
        <v>1118</v>
      </c>
    </row>
    <row r="127" spans="83:83" ht="45" x14ac:dyDescent="0.25">
      <c r="CE127" s="4" t="s">
        <v>1119</v>
      </c>
    </row>
    <row r="128" spans="83:83" x14ac:dyDescent="0.25">
      <c r="CE128" s="4" t="s">
        <v>1120</v>
      </c>
    </row>
    <row r="129" spans="83:83" ht="30" x14ac:dyDescent="0.25">
      <c r="CE129" s="4" t="s">
        <v>1121</v>
      </c>
    </row>
    <row r="130" spans="83:83" x14ac:dyDescent="0.25">
      <c r="CE130" s="4" t="s">
        <v>1073</v>
      </c>
    </row>
    <row r="131" spans="83:83" ht="30" x14ac:dyDescent="0.25">
      <c r="CE131" s="4" t="s">
        <v>1122</v>
      </c>
    </row>
    <row r="132" spans="83:83" x14ac:dyDescent="0.25">
      <c r="CE132" s="4" t="s">
        <v>1123</v>
      </c>
    </row>
    <row r="133" spans="83:83" ht="60" x14ac:dyDescent="0.25">
      <c r="CE133" s="4" t="s">
        <v>1124</v>
      </c>
    </row>
    <row r="134" spans="83:83" ht="45" x14ac:dyDescent="0.25">
      <c r="CE134" s="4" t="s">
        <v>1125</v>
      </c>
    </row>
    <row r="135" spans="83:83" ht="45" x14ac:dyDescent="0.25">
      <c r="CE135" s="4" t="s">
        <v>1126</v>
      </c>
    </row>
    <row r="136" spans="83:83" ht="45" x14ac:dyDescent="0.25">
      <c r="CE136" s="4" t="s">
        <v>1127</v>
      </c>
    </row>
    <row r="137" spans="83:83" ht="45" x14ac:dyDescent="0.25">
      <c r="CE137" s="4" t="s">
        <v>1128</v>
      </c>
    </row>
    <row r="138" spans="83:83" ht="30" x14ac:dyDescent="0.25">
      <c r="CE138" s="4" t="s">
        <v>1129</v>
      </c>
    </row>
    <row r="139" spans="83:83" x14ac:dyDescent="0.25">
      <c r="CE139" s="4" t="s">
        <v>1130</v>
      </c>
    </row>
    <row r="140" spans="83:83" x14ac:dyDescent="0.25">
      <c r="CE140" s="4" t="s">
        <v>1131</v>
      </c>
    </row>
    <row r="141" spans="83:83" ht="60" x14ac:dyDescent="0.25">
      <c r="CE141" s="4" t="s">
        <v>1132</v>
      </c>
    </row>
  </sheetData>
  <sheetProtection algorithmName="SHA-512" hashValue="fqqQspp6SiK2DCzDXWHzCFed9Vtb/Qmu/AQumNSeH4yF+LlloKytICRj+5xKTw6zsU6Oj8o4jAIEfe3qhMfk3Q==" saltValue="TNcoSJe0gfCVu3SltzJI2w==" spinCount="100000" sheet="1" objects="1" scenarios="1"/>
  <phoneticPr fontId="4" type="noConversion"/>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8BD5-9A62-41D3-AE88-AB046F5160AA}">
  <dimension ref="A1:AC19"/>
  <sheetViews>
    <sheetView topLeftCell="J2" workbookViewId="0">
      <selection activeCell="A22" sqref="A22"/>
    </sheetView>
  </sheetViews>
  <sheetFormatPr defaultRowHeight="15" x14ac:dyDescent="0.25"/>
  <cols>
    <col min="1" max="1" width="14.85546875" customWidth="1"/>
    <col min="2" max="2" width="15.28515625" bestFit="1" customWidth="1"/>
    <col min="3" max="3" width="17" bestFit="1" customWidth="1"/>
    <col min="6" max="6" width="17" bestFit="1" customWidth="1"/>
    <col min="7" max="7" width="17.28515625" customWidth="1"/>
    <col min="8" max="8" width="18.28515625" customWidth="1"/>
    <col min="10" max="10" width="61" customWidth="1"/>
    <col min="13" max="13" width="22.5703125" customWidth="1"/>
  </cols>
  <sheetData>
    <row r="1" spans="1:29" x14ac:dyDescent="0.25">
      <c r="A1" s="1" t="s">
        <v>34</v>
      </c>
    </row>
    <row r="2" spans="1:29" ht="315" x14ac:dyDescent="0.25">
      <c r="B2" s="1" t="s">
        <v>35</v>
      </c>
      <c r="C2" s="1" t="s">
        <v>36</v>
      </c>
      <c r="D2" s="1" t="s">
        <v>37</v>
      </c>
      <c r="E2" s="1" t="s">
        <v>38</v>
      </c>
      <c r="F2" s="1" t="s">
        <v>39</v>
      </c>
      <c r="G2" s="5" t="s">
        <v>40</v>
      </c>
      <c r="H2" s="5" t="s">
        <v>41</v>
      </c>
      <c r="I2" s="1" t="s">
        <v>7</v>
      </c>
      <c r="J2" s="1" t="s">
        <v>141</v>
      </c>
      <c r="M2" s="5" t="s">
        <v>1133</v>
      </c>
      <c r="N2" s="1" t="s">
        <v>43</v>
      </c>
      <c r="O2" s="1" t="s">
        <v>1134</v>
      </c>
      <c r="P2" s="1" t="s">
        <v>1135</v>
      </c>
      <c r="Q2" s="1" t="s">
        <v>1136</v>
      </c>
      <c r="R2" s="1" t="s">
        <v>1137</v>
      </c>
      <c r="S2" s="1" t="s">
        <v>1138</v>
      </c>
      <c r="T2" s="1" t="s">
        <v>7</v>
      </c>
      <c r="V2" s="5" t="s">
        <v>1139</v>
      </c>
      <c r="W2" s="1" t="s">
        <v>43</v>
      </c>
      <c r="X2" s="1" t="s">
        <v>1134</v>
      </c>
      <c r="Y2" s="1" t="s">
        <v>1135</v>
      </c>
      <c r="Z2" s="1" t="s">
        <v>1136</v>
      </c>
      <c r="AA2" s="1" t="s">
        <v>1137</v>
      </c>
      <c r="AB2" s="1" t="s">
        <v>1138</v>
      </c>
      <c r="AC2" s="1" t="s">
        <v>7</v>
      </c>
    </row>
    <row r="3" spans="1:29" x14ac:dyDescent="0.25">
      <c r="J3" t="s">
        <v>142</v>
      </c>
    </row>
    <row r="4" spans="1:29" x14ac:dyDescent="0.25">
      <c r="A4" t="s">
        <v>190</v>
      </c>
      <c r="B4">
        <v>5</v>
      </c>
      <c r="C4">
        <v>9</v>
      </c>
      <c r="D4">
        <v>1</v>
      </c>
      <c r="E4">
        <v>1</v>
      </c>
      <c r="F4">
        <v>4</v>
      </c>
      <c r="G4">
        <v>2</v>
      </c>
      <c r="H4">
        <v>3</v>
      </c>
      <c r="I4">
        <v>2</v>
      </c>
    </row>
    <row r="5" spans="1:29" x14ac:dyDescent="0.25">
      <c r="A5" t="s">
        <v>489</v>
      </c>
      <c r="B5">
        <v>42</v>
      </c>
      <c r="C5">
        <v>63</v>
      </c>
      <c r="D5">
        <v>12</v>
      </c>
      <c r="E5">
        <v>8</v>
      </c>
      <c r="F5">
        <v>19</v>
      </c>
      <c r="G5">
        <v>23</v>
      </c>
      <c r="H5">
        <v>4</v>
      </c>
      <c r="N5">
        <v>18</v>
      </c>
      <c r="O5">
        <v>25</v>
      </c>
      <c r="P5">
        <v>16</v>
      </c>
      <c r="Q5">
        <v>4</v>
      </c>
      <c r="T5">
        <v>1</v>
      </c>
      <c r="W5">
        <v>20</v>
      </c>
      <c r="X5">
        <v>31</v>
      </c>
      <c r="Y5">
        <v>10</v>
      </c>
      <c r="Z5">
        <v>1</v>
      </c>
      <c r="AC5">
        <v>1</v>
      </c>
    </row>
    <row r="8" spans="1:29" x14ac:dyDescent="0.25">
      <c r="A8" t="s">
        <v>491</v>
      </c>
      <c r="B8">
        <v>204</v>
      </c>
      <c r="C8">
        <v>200</v>
      </c>
      <c r="D8">
        <v>111</v>
      </c>
      <c r="E8">
        <v>77</v>
      </c>
      <c r="F8">
        <v>143</v>
      </c>
      <c r="G8">
        <v>124</v>
      </c>
      <c r="H8">
        <v>84</v>
      </c>
      <c r="I8">
        <v>2</v>
      </c>
      <c r="J8" t="s">
        <v>1222</v>
      </c>
      <c r="N8">
        <v>70</v>
      </c>
      <c r="O8">
        <v>89</v>
      </c>
      <c r="P8">
        <v>37</v>
      </c>
      <c r="Q8">
        <v>8</v>
      </c>
      <c r="R8">
        <v>1</v>
      </c>
      <c r="S8">
        <v>4</v>
      </c>
      <c r="T8">
        <v>19</v>
      </c>
      <c r="W8">
        <v>55</v>
      </c>
      <c r="X8">
        <v>115</v>
      </c>
      <c r="Y8">
        <v>26</v>
      </c>
      <c r="Z8">
        <v>7</v>
      </c>
      <c r="AA8">
        <v>1</v>
      </c>
      <c r="AB8">
        <v>2</v>
      </c>
      <c r="AC8">
        <v>22</v>
      </c>
    </row>
    <row r="9" spans="1:29" x14ac:dyDescent="0.25">
      <c r="J9" t="s">
        <v>1223</v>
      </c>
    </row>
    <row r="10" spans="1:29" x14ac:dyDescent="0.25">
      <c r="J10" t="s">
        <v>1224</v>
      </c>
      <c r="M10" s="1" t="s">
        <v>1238</v>
      </c>
      <c r="N10">
        <f>SUM(N5:N8)</f>
        <v>88</v>
      </c>
      <c r="O10">
        <f t="shared" ref="O10:AC10" si="0">SUM(O5:O8)</f>
        <v>114</v>
      </c>
      <c r="P10">
        <f t="shared" si="0"/>
        <v>53</v>
      </c>
      <c r="Q10">
        <f t="shared" si="0"/>
        <v>12</v>
      </c>
      <c r="R10">
        <f t="shared" si="0"/>
        <v>1</v>
      </c>
      <c r="S10">
        <f t="shared" si="0"/>
        <v>4</v>
      </c>
      <c r="T10">
        <f t="shared" si="0"/>
        <v>20</v>
      </c>
      <c r="U10">
        <f t="shared" si="0"/>
        <v>0</v>
      </c>
      <c r="V10">
        <f t="shared" si="0"/>
        <v>0</v>
      </c>
      <c r="W10">
        <f>SUM(W5:W8)</f>
        <v>75</v>
      </c>
      <c r="X10">
        <f t="shared" si="0"/>
        <v>146</v>
      </c>
      <c r="Y10">
        <f t="shared" si="0"/>
        <v>36</v>
      </c>
      <c r="Z10">
        <f t="shared" si="0"/>
        <v>8</v>
      </c>
      <c r="AA10">
        <f t="shared" si="0"/>
        <v>1</v>
      </c>
      <c r="AB10">
        <f t="shared" si="0"/>
        <v>2</v>
      </c>
      <c r="AC10">
        <f t="shared" si="0"/>
        <v>23</v>
      </c>
    </row>
    <row r="11" spans="1:29" x14ac:dyDescent="0.25">
      <c r="A11" t="s">
        <v>933</v>
      </c>
      <c r="B11">
        <f>SUM(B4:$B$8)</f>
        <v>251</v>
      </c>
      <c r="C11">
        <f t="shared" ref="C11:I11" si="1">SUM(C4:C8)</f>
        <v>272</v>
      </c>
      <c r="D11">
        <f t="shared" si="1"/>
        <v>124</v>
      </c>
      <c r="E11">
        <f t="shared" si="1"/>
        <v>86</v>
      </c>
      <c r="F11">
        <f t="shared" si="1"/>
        <v>166</v>
      </c>
      <c r="G11">
        <f t="shared" si="1"/>
        <v>149</v>
      </c>
      <c r="H11">
        <f t="shared" si="1"/>
        <v>91</v>
      </c>
      <c r="I11">
        <f t="shared" si="1"/>
        <v>4</v>
      </c>
      <c r="J11" t="s">
        <v>1225</v>
      </c>
      <c r="M11" t="s">
        <v>1237</v>
      </c>
      <c r="N11" s="1" t="s">
        <v>43</v>
      </c>
      <c r="O11" s="1" t="s">
        <v>1134</v>
      </c>
      <c r="P11" s="1" t="s">
        <v>1135</v>
      </c>
      <c r="Q11" s="1" t="s">
        <v>1136</v>
      </c>
      <c r="R11" s="1" t="s">
        <v>1137</v>
      </c>
      <c r="S11" s="1" t="s">
        <v>1138</v>
      </c>
      <c r="T11" s="1" t="s">
        <v>7</v>
      </c>
      <c r="W11" s="1" t="s">
        <v>43</v>
      </c>
      <c r="X11" s="1" t="s">
        <v>1134</v>
      </c>
      <c r="Y11" s="1" t="s">
        <v>1135</v>
      </c>
      <c r="Z11" s="1" t="s">
        <v>1136</v>
      </c>
      <c r="AA11" s="1" t="s">
        <v>1137</v>
      </c>
      <c r="AB11" s="1" t="s">
        <v>1138</v>
      </c>
      <c r="AC11" s="1" t="s">
        <v>7</v>
      </c>
    </row>
    <row r="12" spans="1:29" ht="45" x14ac:dyDescent="0.25">
      <c r="B12" s="1" t="s">
        <v>35</v>
      </c>
      <c r="C12" s="1" t="s">
        <v>36</v>
      </c>
      <c r="D12" s="1" t="s">
        <v>37</v>
      </c>
      <c r="E12" s="1" t="s">
        <v>38</v>
      </c>
      <c r="F12" s="1" t="s">
        <v>39</v>
      </c>
      <c r="G12" s="5" t="s">
        <v>40</v>
      </c>
      <c r="H12" s="5" t="s">
        <v>41</v>
      </c>
      <c r="I12" s="1" t="s">
        <v>7</v>
      </c>
      <c r="M12" t="s">
        <v>933</v>
      </c>
      <c r="N12" s="33">
        <f>(N10/M13)*100</f>
        <v>30.136986301369863</v>
      </c>
      <c r="O12" s="33">
        <f>(O10/M13)*100</f>
        <v>39.041095890410958</v>
      </c>
      <c r="P12" s="33">
        <f>(P10/M13)*100</f>
        <v>18.150684931506849</v>
      </c>
      <c r="Q12" s="33">
        <f>(Q10/M13)*100</f>
        <v>4.10958904109589</v>
      </c>
      <c r="R12" s="33">
        <f>(R10/M13)*100</f>
        <v>0.34246575342465752</v>
      </c>
      <c r="S12" s="33">
        <f>(S10/M13)*100</f>
        <v>1.3698630136986301</v>
      </c>
      <c r="T12" s="33">
        <f>(T10/M13)*100</f>
        <v>6.8493150684931505</v>
      </c>
      <c r="W12" s="33">
        <f>(W10/W15)*100</f>
        <v>25.773195876288657</v>
      </c>
      <c r="X12" s="33">
        <f>(X10/W15)*100</f>
        <v>50.171821305841924</v>
      </c>
      <c r="Y12" s="33">
        <f>(Y10/W15)*100</f>
        <v>12.371134020618557</v>
      </c>
      <c r="Z12" s="33">
        <f>(Z10/W15)*100</f>
        <v>2.7491408934707904</v>
      </c>
      <c r="AA12" s="33">
        <f>(AA10/W15)*100</f>
        <v>0.3436426116838488</v>
      </c>
      <c r="AB12" s="33">
        <f>(AB10/W15)*100</f>
        <v>0.6872852233676976</v>
      </c>
      <c r="AC12" s="33">
        <f>(AC10/W15)*100</f>
        <v>7.9037800687285218</v>
      </c>
    </row>
    <row r="13" spans="1:29" x14ac:dyDescent="0.25">
      <c r="A13" t="s">
        <v>1235</v>
      </c>
      <c r="B13" s="33">
        <f>(B11/B15)*100</f>
        <v>21.959755030621171</v>
      </c>
      <c r="C13" s="33">
        <f>(C11/B15)*100</f>
        <v>23.797025371828521</v>
      </c>
      <c r="D13" s="33">
        <f>(D11/B15)*100</f>
        <v>10.84864391951006</v>
      </c>
      <c r="E13" s="33">
        <f>(E11/B15)*100</f>
        <v>7.5240594925634303</v>
      </c>
      <c r="F13" s="33">
        <f>(F11/B15)*100</f>
        <v>14.523184601924759</v>
      </c>
      <c r="G13" s="33">
        <f>(G11/B15)*100</f>
        <v>13.035870516185478</v>
      </c>
      <c r="H13" s="33">
        <f>(H11/B15)*100</f>
        <v>7.9615048118985126</v>
      </c>
      <c r="I13" s="33">
        <f>(I11/B15)*100</f>
        <v>0.34995625546806652</v>
      </c>
      <c r="J13" t="s">
        <v>1230</v>
      </c>
      <c r="M13">
        <f>SUM(N10:T10)</f>
        <v>292</v>
      </c>
    </row>
    <row r="14" spans="1:29" x14ac:dyDescent="0.25">
      <c r="J14" t="s">
        <v>1226</v>
      </c>
    </row>
    <row r="15" spans="1:29" x14ac:dyDescent="0.25">
      <c r="A15" t="s">
        <v>933</v>
      </c>
      <c r="B15">
        <f>SUM(B11:I11)</f>
        <v>1143</v>
      </c>
      <c r="J15" t="s">
        <v>1227</v>
      </c>
      <c r="V15" t="s">
        <v>933</v>
      </c>
      <c r="W15">
        <f>SUM(W10:AC10)</f>
        <v>291</v>
      </c>
    </row>
    <row r="16" spans="1:29" x14ac:dyDescent="0.25">
      <c r="J16" t="s">
        <v>1228</v>
      </c>
    </row>
    <row r="17" spans="10:10" x14ac:dyDescent="0.25">
      <c r="J17" t="s">
        <v>1229</v>
      </c>
    </row>
    <row r="18" spans="10:10" x14ac:dyDescent="0.25">
      <c r="J18" t="s">
        <v>1231</v>
      </c>
    </row>
    <row r="19" spans="10:10" x14ac:dyDescent="0.25">
      <c r="J19" t="s">
        <v>1232</v>
      </c>
    </row>
  </sheetData>
  <sheetProtection algorithmName="SHA-512" hashValue="sSIcPFL7K8sDuH8rv+irYoIU4mRJn8hSQGAUNmCdLyBXSNWcSVQz/Gy1TbG8BYRCXWMW1n8G5mE9K2QpDIwkaQ==" saltValue="ZeIhU3mWAXkryYyAb6ES6Q=="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6D703-93B7-4288-9E89-FF482095B03D}">
  <dimension ref="A2:R63"/>
  <sheetViews>
    <sheetView tabSelected="1" topLeftCell="A58" workbookViewId="0">
      <selection activeCell="A22" sqref="A22"/>
    </sheetView>
  </sheetViews>
  <sheetFormatPr defaultRowHeight="15" x14ac:dyDescent="0.25"/>
  <cols>
    <col min="4" max="4" width="22" customWidth="1"/>
  </cols>
  <sheetData>
    <row r="2" spans="1:18" s="1" customFormat="1" x14ac:dyDescent="0.25">
      <c r="A2" s="1" t="s">
        <v>1140</v>
      </c>
      <c r="B2" s="1" t="s">
        <v>1152</v>
      </c>
      <c r="C2" s="1" t="s">
        <v>1141</v>
      </c>
      <c r="D2" s="1" t="s">
        <v>1142</v>
      </c>
      <c r="E2" s="1" t="s">
        <v>1143</v>
      </c>
      <c r="F2" s="1" t="s">
        <v>1144</v>
      </c>
      <c r="G2" s="1" t="s">
        <v>1145</v>
      </c>
      <c r="H2" s="28" t="s">
        <v>1233</v>
      </c>
      <c r="I2" s="1" t="s">
        <v>1146</v>
      </c>
      <c r="J2" s="1" t="s">
        <v>1147</v>
      </c>
      <c r="K2" s="1" t="s">
        <v>1148</v>
      </c>
      <c r="L2" s="1" t="s">
        <v>1149</v>
      </c>
      <c r="M2" s="1" t="s">
        <v>1154</v>
      </c>
      <c r="N2" s="1" t="s">
        <v>1150</v>
      </c>
      <c r="O2" s="1" t="s">
        <v>1151</v>
      </c>
      <c r="P2" s="1" t="s">
        <v>1153</v>
      </c>
    </row>
    <row r="3" spans="1:18" x14ac:dyDescent="0.25">
      <c r="B3">
        <v>1</v>
      </c>
      <c r="D3">
        <v>2</v>
      </c>
      <c r="E3">
        <v>19</v>
      </c>
      <c r="F3">
        <v>23</v>
      </c>
      <c r="G3">
        <v>25</v>
      </c>
      <c r="H3">
        <v>21</v>
      </c>
      <c r="I3">
        <v>18</v>
      </c>
      <c r="J3">
        <v>28</v>
      </c>
      <c r="K3">
        <v>13</v>
      </c>
      <c r="L3">
        <v>22</v>
      </c>
      <c r="M3">
        <v>11</v>
      </c>
      <c r="N3">
        <v>7</v>
      </c>
      <c r="O3">
        <v>13</v>
      </c>
      <c r="P3">
        <v>10</v>
      </c>
      <c r="R3">
        <f>SUM(B3:P3)</f>
        <v>213</v>
      </c>
    </row>
    <row r="12" spans="1:18" s="1" customFormat="1" x14ac:dyDescent="0.25">
      <c r="A12" s="1" t="s">
        <v>1155</v>
      </c>
      <c r="B12" s="1" t="s">
        <v>1156</v>
      </c>
      <c r="C12" s="1" t="s">
        <v>1157</v>
      </c>
      <c r="D12" s="1" t="s">
        <v>1158</v>
      </c>
      <c r="E12" s="1" t="s">
        <v>1153</v>
      </c>
    </row>
    <row r="13" spans="1:18" x14ac:dyDescent="0.25">
      <c r="B13">
        <v>99</v>
      </c>
      <c r="C13">
        <v>115</v>
      </c>
      <c r="D13">
        <v>7</v>
      </c>
      <c r="E13">
        <v>5</v>
      </c>
      <c r="G13">
        <f>SUM(B13:E13)</f>
        <v>226</v>
      </c>
    </row>
    <row r="14" spans="1:18" x14ac:dyDescent="0.25">
      <c r="O14">
        <f>SUM(B18:N18)</f>
        <v>264</v>
      </c>
    </row>
    <row r="16" spans="1:18" x14ac:dyDescent="0.25">
      <c r="P16" t="s">
        <v>1171</v>
      </c>
    </row>
    <row r="17" spans="1:16" s="1" customFormat="1" x14ac:dyDescent="0.25">
      <c r="A17" s="1" t="s">
        <v>1159</v>
      </c>
      <c r="B17" s="1" t="s">
        <v>1160</v>
      </c>
      <c r="C17" s="1" t="s">
        <v>1161</v>
      </c>
      <c r="D17" s="1" t="s">
        <v>1162</v>
      </c>
      <c r="E17" s="1" t="s">
        <v>1163</v>
      </c>
      <c r="F17" s="1" t="s">
        <v>1164</v>
      </c>
      <c r="G17" s="1" t="s">
        <v>1165</v>
      </c>
      <c r="H17" s="1" t="s">
        <v>1166</v>
      </c>
      <c r="I17" s="1" t="s">
        <v>1167</v>
      </c>
      <c r="J17" s="1" t="s">
        <v>1168</v>
      </c>
      <c r="K17" s="1" t="s">
        <v>1169</v>
      </c>
      <c r="L17" s="1" t="s">
        <v>1153</v>
      </c>
      <c r="M17" s="1" t="s">
        <v>1170</v>
      </c>
      <c r="N17" s="1" t="s">
        <v>1171</v>
      </c>
      <c r="P17" t="s">
        <v>1172</v>
      </c>
    </row>
    <row r="18" spans="1:16" x14ac:dyDescent="0.25">
      <c r="B18">
        <v>187</v>
      </c>
      <c r="C18">
        <v>20</v>
      </c>
      <c r="D18">
        <v>12</v>
      </c>
      <c r="E18">
        <v>9</v>
      </c>
      <c r="F18">
        <v>0</v>
      </c>
      <c r="G18">
        <v>0</v>
      </c>
      <c r="H18">
        <v>4</v>
      </c>
      <c r="I18">
        <v>2</v>
      </c>
      <c r="J18">
        <v>0</v>
      </c>
      <c r="K18">
        <v>0</v>
      </c>
      <c r="L18">
        <v>11</v>
      </c>
      <c r="M18">
        <v>1</v>
      </c>
      <c r="N18">
        <v>18</v>
      </c>
      <c r="P18" t="s">
        <v>1173</v>
      </c>
    </row>
    <row r="19" spans="1:16" x14ac:dyDescent="0.25">
      <c r="B19" s="29">
        <v>0.76</v>
      </c>
      <c r="C19" s="30">
        <v>8.1000000000000003E-2</v>
      </c>
      <c r="D19" s="30">
        <v>4.8000000000000001E-2</v>
      </c>
      <c r="E19" s="30">
        <v>3.5999999999999997E-2</v>
      </c>
      <c r="H19" s="30">
        <v>1.6E-2</v>
      </c>
      <c r="I19" s="30">
        <v>8.0000000000000002E-3</v>
      </c>
      <c r="L19" s="30">
        <v>4.4699999999999997E-2</v>
      </c>
      <c r="M19" s="30">
        <v>4.0000000000000001E-3</v>
      </c>
      <c r="N19" s="30">
        <v>7.2999999999999995E-2</v>
      </c>
      <c r="P19" t="s">
        <v>1174</v>
      </c>
    </row>
    <row r="20" spans="1:16" x14ac:dyDescent="0.25">
      <c r="P20" t="s">
        <v>1175</v>
      </c>
    </row>
    <row r="21" spans="1:16" x14ac:dyDescent="0.25">
      <c r="P21" t="s">
        <v>1175</v>
      </c>
    </row>
    <row r="22" spans="1:16" x14ac:dyDescent="0.25">
      <c r="P22" t="s">
        <v>1173</v>
      </c>
    </row>
    <row r="23" spans="1:16" x14ac:dyDescent="0.25">
      <c r="P23" t="s">
        <v>1176</v>
      </c>
    </row>
    <row r="24" spans="1:16" x14ac:dyDescent="0.25">
      <c r="P24" t="s">
        <v>1177</v>
      </c>
    </row>
    <row r="25" spans="1:16" x14ac:dyDescent="0.25">
      <c r="P25" t="s">
        <v>1178</v>
      </c>
    </row>
    <row r="26" spans="1:16" x14ac:dyDescent="0.25">
      <c r="P26" t="s">
        <v>1179</v>
      </c>
    </row>
    <row r="27" spans="1:16" x14ac:dyDescent="0.25">
      <c r="P27" t="s">
        <v>1175</v>
      </c>
    </row>
    <row r="29" spans="1:16" x14ac:dyDescent="0.25">
      <c r="P29" t="s">
        <v>1180</v>
      </c>
    </row>
    <row r="30" spans="1:16" x14ac:dyDescent="0.25">
      <c r="P30" t="s">
        <v>1181</v>
      </c>
    </row>
    <row r="31" spans="1:16" x14ac:dyDescent="0.25">
      <c r="P31" t="s">
        <v>1182</v>
      </c>
    </row>
    <row r="32" spans="1:16" x14ac:dyDescent="0.25">
      <c r="P32" t="s">
        <v>1183</v>
      </c>
    </row>
    <row r="33" spans="1:16" x14ac:dyDescent="0.25">
      <c r="P33" t="s">
        <v>1184</v>
      </c>
    </row>
    <row r="35" spans="1:16" x14ac:dyDescent="0.25">
      <c r="A35" s="1" t="s">
        <v>1185</v>
      </c>
    </row>
    <row r="37" spans="1:16" x14ac:dyDescent="0.25">
      <c r="B37" s="1" t="s">
        <v>1186</v>
      </c>
      <c r="C37" s="1" t="s">
        <v>1187</v>
      </c>
      <c r="D37" s="1" t="s">
        <v>1153</v>
      </c>
      <c r="E37" s="1" t="s">
        <v>1170</v>
      </c>
    </row>
    <row r="38" spans="1:16" x14ac:dyDescent="0.25">
      <c r="B38">
        <v>20</v>
      </c>
      <c r="C38">
        <v>186</v>
      </c>
      <c r="D38">
        <v>15</v>
      </c>
      <c r="E38">
        <v>4</v>
      </c>
    </row>
    <row r="44" spans="1:16" x14ac:dyDescent="0.25">
      <c r="A44" s="1" t="s">
        <v>1188</v>
      </c>
      <c r="B44" s="1"/>
      <c r="C44" s="1"/>
      <c r="D44" s="1"/>
      <c r="E44" s="1"/>
      <c r="F44" s="1"/>
      <c r="G44" s="1"/>
    </row>
    <row r="45" spans="1:16" x14ac:dyDescent="0.25">
      <c r="A45" s="1" t="s">
        <v>1188</v>
      </c>
      <c r="B45" s="1" t="s">
        <v>1189</v>
      </c>
      <c r="C45" s="1" t="s">
        <v>1190</v>
      </c>
      <c r="D45" s="1" t="s">
        <v>1191</v>
      </c>
      <c r="E45" s="1" t="s">
        <v>1192</v>
      </c>
      <c r="F45" s="1" t="s">
        <v>1193</v>
      </c>
      <c r="G45" s="1" t="s">
        <v>1194</v>
      </c>
    </row>
    <row r="46" spans="1:16" x14ac:dyDescent="0.25">
      <c r="B46">
        <v>24</v>
      </c>
      <c r="C46">
        <v>191</v>
      </c>
      <c r="D46">
        <v>3</v>
      </c>
      <c r="E46">
        <v>4</v>
      </c>
      <c r="F46">
        <v>1</v>
      </c>
      <c r="G46">
        <v>2</v>
      </c>
    </row>
    <row r="47" spans="1:16" x14ac:dyDescent="0.25">
      <c r="A47" t="s">
        <v>1234</v>
      </c>
      <c r="B47">
        <f>SUM(B46:H46)</f>
        <v>225</v>
      </c>
    </row>
    <row r="49" spans="1:12" x14ac:dyDescent="0.25">
      <c r="A49" s="1" t="s">
        <v>1195</v>
      </c>
    </row>
    <row r="50" spans="1:12" x14ac:dyDescent="0.25">
      <c r="B50" t="s">
        <v>1196</v>
      </c>
      <c r="C50" t="s">
        <v>1197</v>
      </c>
      <c r="D50" t="s">
        <v>1198</v>
      </c>
      <c r="E50" t="s">
        <v>1199</v>
      </c>
      <c r="F50" t="s">
        <v>1200</v>
      </c>
      <c r="G50" t="s">
        <v>1201</v>
      </c>
    </row>
    <row r="51" spans="1:12" x14ac:dyDescent="0.25">
      <c r="B51">
        <v>125</v>
      </c>
      <c r="C51">
        <v>2</v>
      </c>
      <c r="D51">
        <v>9</v>
      </c>
      <c r="E51">
        <v>21</v>
      </c>
      <c r="F51">
        <v>9</v>
      </c>
      <c r="G51">
        <v>57</v>
      </c>
    </row>
    <row r="52" spans="1:12" x14ac:dyDescent="0.25">
      <c r="A52" t="s">
        <v>1234</v>
      </c>
      <c r="B52">
        <f>SUM(B51:G51)</f>
        <v>223</v>
      </c>
    </row>
    <row r="55" spans="1:12" x14ac:dyDescent="0.25">
      <c r="A55" s="1" t="s">
        <v>1202</v>
      </c>
      <c r="B55" s="1"/>
      <c r="C55" s="1"/>
    </row>
    <row r="56" spans="1:12" x14ac:dyDescent="0.25">
      <c r="B56" t="s">
        <v>1203</v>
      </c>
      <c r="C56" t="s">
        <v>1204</v>
      </c>
      <c r="D56" t="s">
        <v>1205</v>
      </c>
      <c r="E56" t="s">
        <v>1206</v>
      </c>
      <c r="F56" t="s">
        <v>1207</v>
      </c>
      <c r="G56" t="s">
        <v>1208</v>
      </c>
      <c r="H56" t="s">
        <v>1209</v>
      </c>
      <c r="I56" t="s">
        <v>1210</v>
      </c>
      <c r="J56" t="s">
        <v>1211</v>
      </c>
      <c r="K56" t="s">
        <v>1212</v>
      </c>
      <c r="L56" t="s">
        <v>1153</v>
      </c>
    </row>
    <row r="57" spans="1:12" x14ac:dyDescent="0.25">
      <c r="B57">
        <v>13</v>
      </c>
      <c r="C57">
        <v>127</v>
      </c>
      <c r="D57">
        <v>26</v>
      </c>
      <c r="E57">
        <v>27</v>
      </c>
      <c r="F57">
        <v>20</v>
      </c>
      <c r="G57">
        <v>28</v>
      </c>
      <c r="H57">
        <v>7</v>
      </c>
      <c r="I57">
        <v>1</v>
      </c>
      <c r="J57">
        <v>34</v>
      </c>
      <c r="K57">
        <v>38</v>
      </c>
      <c r="L57">
        <v>12</v>
      </c>
    </row>
    <row r="60" spans="1:12" x14ac:dyDescent="0.25">
      <c r="A60" s="1" t="s">
        <v>1213</v>
      </c>
    </row>
    <row r="61" spans="1:12" x14ac:dyDescent="0.25">
      <c r="B61" t="s">
        <v>1214</v>
      </c>
      <c r="C61" t="s">
        <v>1215</v>
      </c>
      <c r="D61" t="s">
        <v>1216</v>
      </c>
      <c r="E61" t="s">
        <v>1217</v>
      </c>
      <c r="F61" t="s">
        <v>1218</v>
      </c>
      <c r="G61" t="s">
        <v>1219</v>
      </c>
      <c r="H61" t="s">
        <v>1220</v>
      </c>
      <c r="I61" t="s">
        <v>1221</v>
      </c>
      <c r="J61" t="s">
        <v>1153</v>
      </c>
      <c r="K61" t="s">
        <v>1170</v>
      </c>
    </row>
    <row r="62" spans="1:12" x14ac:dyDescent="0.25">
      <c r="B62">
        <v>3</v>
      </c>
      <c r="C62">
        <v>14</v>
      </c>
      <c r="D62">
        <v>22</v>
      </c>
      <c r="E62">
        <v>24</v>
      </c>
      <c r="F62">
        <v>27</v>
      </c>
      <c r="G62">
        <v>43</v>
      </c>
      <c r="H62">
        <v>33</v>
      </c>
      <c r="I62">
        <v>26</v>
      </c>
      <c r="J62">
        <v>24</v>
      </c>
      <c r="K62">
        <v>6</v>
      </c>
    </row>
    <row r="63" spans="1:12" x14ac:dyDescent="0.25">
      <c r="B63" t="s">
        <v>1234</v>
      </c>
      <c r="C63">
        <f>SUM(B62:K62)</f>
        <v>222</v>
      </c>
    </row>
  </sheetData>
  <sheetProtection algorithmName="SHA-512" hashValue="NlNijn5K+MR1k2/7oSBXN71q8RbErcGpa5ET/V8OKH+30bMyKBy9Kc/2iO2MKDqt3ecQIqNoJAazKr3gNYPy2A==" saltValue="LDi3YhUMsyKDN83qw/A3vA==" spinCount="100000" sheet="1" objects="1" scenarios="1"/>
  <pageMargins left="0.7" right="0.7" top="0.75" bottom="0.75" header="0.3" footer="0.3"/>
  <drawing r:id="rId1"/>
</worksheet>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Generic Feedback</vt:lpstr>
      <vt:lpstr>Futures Summary</vt:lpstr>
      <vt:lpstr>Future 1</vt:lpstr>
      <vt:lpstr>Future 2</vt:lpstr>
      <vt:lpstr>Future 3</vt:lpstr>
      <vt:lpstr>Future 4</vt:lpstr>
      <vt:lpstr>Future 5</vt:lpstr>
      <vt:lpstr>Future 6</vt:lpstr>
      <vt:lpstr>Future 7</vt:lpstr>
      <vt:lpstr>Preference</vt:lpstr>
      <vt:lpstr>Tolerance</vt:lpstr>
      <vt:lpstr>Who pays</vt:lpstr>
      <vt:lpstr>Demographics_online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Gemma Greenshields</dc:creator>
  <cp:lastModifiedBy>Lauren Riddle</cp:lastModifiedBy>
  <dcterms:created xsi:type="dcterms:W3CDTF">2025-04-07T23:19:19Z</dcterms:created>
  <dcterms:modified xsi:type="dcterms:W3CDTF">2026-09-15T03:52:26Z</dcterms:modified>
</cp:coreProperties>
</file>